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القائمة التلخيصية 2010  " sheetId="1" r:id="rId1"/>
  </sheets>
  <definedNames>
    <definedName name="_xlnm.Print_Area" localSheetId="0">'القائمة التلخيصية 2010  '!$A$1:$P$368</definedName>
  </definedNames>
  <calcPr fullCalcOnLoad="1" fullPrecision="0"/>
</workbook>
</file>

<file path=xl/sharedStrings.xml><?xml version="1.0" encoding="utf-8"?>
<sst xmlns="http://schemas.openxmlformats.org/spreadsheetml/2006/main" count="407" uniqueCount="130">
  <si>
    <t>مناصب العمل</t>
  </si>
  <si>
    <t>الصنف</t>
  </si>
  <si>
    <t>الرقم الاستدلالي الأدنى</t>
  </si>
  <si>
    <t>العدد النظري</t>
  </si>
  <si>
    <t>العدد الحقيقي</t>
  </si>
  <si>
    <t>المناصب الشاغرة</t>
  </si>
  <si>
    <t>الملاحظة</t>
  </si>
  <si>
    <t>المجموعة أ/ 11 فأكثر</t>
  </si>
  <si>
    <t>طبيــب عــام</t>
  </si>
  <si>
    <t>متصـــرف</t>
  </si>
  <si>
    <t>وثائقـي أميــن  محفوظـات</t>
  </si>
  <si>
    <t>537-12</t>
  </si>
  <si>
    <t>مهندس دولة في الاعلام الآلـي</t>
  </si>
  <si>
    <t>مهنـدس دولة فـي السكـن والعمـران</t>
  </si>
  <si>
    <t>مهندس دولة في الاحصاء</t>
  </si>
  <si>
    <t>مهنـدس معماري</t>
  </si>
  <si>
    <t>المجمــــوع -1-</t>
  </si>
  <si>
    <t>المجموعة ب/ القسم(9+10)</t>
  </si>
  <si>
    <t>/</t>
  </si>
  <si>
    <t>الجمهــوريـــة الجزائريـــة الديموقراطيـــة الشعبيـــة</t>
  </si>
  <si>
    <t>تقنـي سامـي فـي الاعـلام الآلـي</t>
  </si>
  <si>
    <t>تقنـي سامـي فـي السكـن والعمـران</t>
  </si>
  <si>
    <t>ملحـق رئيسـي لـلادارة</t>
  </si>
  <si>
    <t>محاســب اداري رئيســي</t>
  </si>
  <si>
    <t>كاتبــة مديريــة رئيسيــة</t>
  </si>
  <si>
    <t>مساعد المكتبـات الجامعيــة</t>
  </si>
  <si>
    <t>تقنـي سامـي فــي الاحصــاء</t>
  </si>
  <si>
    <t>ملحــق ادارة</t>
  </si>
  <si>
    <t>ممــرض مؤهــل</t>
  </si>
  <si>
    <t>المجمــــوع -2-</t>
  </si>
  <si>
    <t>المجمــــوع -3-</t>
  </si>
  <si>
    <t>محاســب اداري</t>
  </si>
  <si>
    <t>تقني في الاعـلام الآلـي</t>
  </si>
  <si>
    <t>كاتبــة مديريــة</t>
  </si>
  <si>
    <t>عـون ادارة رئيســي</t>
  </si>
  <si>
    <t xml:space="preserve">عــون ادارة </t>
  </si>
  <si>
    <t>معـاون تقنـي فـي الاعـلام الآلـي</t>
  </si>
  <si>
    <t>حـارس جامعـي رئيسـي</t>
  </si>
  <si>
    <t>المجمــــوع -4-</t>
  </si>
  <si>
    <t>240-03</t>
  </si>
  <si>
    <t>مسـاعد محاســب اداري</t>
  </si>
  <si>
    <t>عــون تقنــي فــي الاعـلام الالـي</t>
  </si>
  <si>
    <t>عــون مكتــب</t>
  </si>
  <si>
    <t>حــارس جامعـي</t>
  </si>
  <si>
    <t xml:space="preserve">عـامل مهنــي ص-1- </t>
  </si>
  <si>
    <t>سـائق سيـارة ص -2-</t>
  </si>
  <si>
    <t>عـامل مهنـي ص-2-</t>
  </si>
  <si>
    <t>عـامل مهنـي ص-3-</t>
  </si>
  <si>
    <t>الأعـــوان المتعاقـــدون</t>
  </si>
  <si>
    <t>المجمــــوع -5-</t>
  </si>
  <si>
    <t>عون الوقاية من المستوى الثاني</t>
  </si>
  <si>
    <t>عون الوقاية من المستوى الاول</t>
  </si>
  <si>
    <t>سائق سيارة من المستوى الاول</t>
  </si>
  <si>
    <t>سائق سيارة من المستوى الثاني</t>
  </si>
  <si>
    <t>عامل مهني من المستوى الثاني</t>
  </si>
  <si>
    <t>عامل مهني من المستوى الاول بالتوقيت الكامل</t>
  </si>
  <si>
    <t>عون خدمة من المستوى الأول بالتوقيت الكامل</t>
  </si>
  <si>
    <t>عامل مهني من المستوى الأول بالتوقيت الجزئي</t>
  </si>
  <si>
    <t>حـــارس</t>
  </si>
  <si>
    <t>المجمـوع العــــام</t>
  </si>
  <si>
    <t>المجموعة ج/ القسم(7+8)</t>
  </si>
  <si>
    <t>المجموعة د/ القسم 6 فأقــل</t>
  </si>
  <si>
    <t>منصب يخضع للتكوين</t>
  </si>
  <si>
    <t>مديرالمركز الجامعي</t>
  </si>
  <si>
    <t>مدير مساعد</t>
  </si>
  <si>
    <t>أمين عام</t>
  </si>
  <si>
    <t>مدير المكتية المركزية</t>
  </si>
  <si>
    <t>مسؤول المركز المكثف للغات</t>
  </si>
  <si>
    <t>مسؤول مركز الأنظمة وشبكات  الاعلام والاتصال</t>
  </si>
  <si>
    <t>والتعليم  المتلفزوالتعليم عن بعد</t>
  </si>
  <si>
    <t>مسؤول مركز الطبع والسمعي البصري</t>
  </si>
  <si>
    <t>مسؤول البهو التكنولوجي</t>
  </si>
  <si>
    <t>نائب مدير بالمركز</t>
  </si>
  <si>
    <t>رئيس مصلحة بمديرية المركز الجامعي</t>
  </si>
  <si>
    <t>مسؤول مكتب الأمن الداخلي بمديرية المركز الجامعي</t>
  </si>
  <si>
    <t>رئيس مصلحة المكتبة المركزية</t>
  </si>
  <si>
    <t>رئيس فرع  المصالح التقنية المشتركة</t>
  </si>
  <si>
    <t>مدير معهد</t>
  </si>
  <si>
    <t>مدير مساعد بالمعهد</t>
  </si>
  <si>
    <t>رئيس قسم</t>
  </si>
  <si>
    <t>نائب  مدير الادارة والمالية بالمعهد</t>
  </si>
  <si>
    <t>مدير مكتبة المعهد</t>
  </si>
  <si>
    <t>رئيس مخبر</t>
  </si>
  <si>
    <t>رئيس مصلحة بالمعهد</t>
  </si>
  <si>
    <t>رئيس مكتب الأمن الداخلي</t>
  </si>
  <si>
    <t>رئيس مصلحة بمكتبة المعهد</t>
  </si>
  <si>
    <t>رئيس مصلحة بقسم المعهد</t>
  </si>
  <si>
    <t>الصنف/القسم</t>
  </si>
  <si>
    <t>المستوى السلمي</t>
  </si>
  <si>
    <t>أ/02/م</t>
  </si>
  <si>
    <t>أ/02/م'</t>
  </si>
  <si>
    <t>أ/02/م-1</t>
  </si>
  <si>
    <t>أ/02/م-2</t>
  </si>
  <si>
    <t>ب/01/م</t>
  </si>
  <si>
    <t>ب/01/م'</t>
  </si>
  <si>
    <t>ب/01/م-1</t>
  </si>
  <si>
    <t>ب/01/م-2</t>
  </si>
  <si>
    <t>المنصـــب</t>
  </si>
  <si>
    <t>متصرف  رئيسي</t>
  </si>
  <si>
    <t>منشــط جامعي من المستوى الأول</t>
  </si>
  <si>
    <t>ملحـق للمكتبات الجامية من المستوى الأول</t>
  </si>
  <si>
    <t>عـون تقنـي للمكتبات الجامعية</t>
  </si>
  <si>
    <t>عون حفظ  البيانات</t>
  </si>
  <si>
    <t>مهندس دولة في المخبر والصيانة</t>
  </si>
  <si>
    <t>مهندس دولة في المخبر والصيانة(متعاقــد)</t>
  </si>
  <si>
    <t>تقنـي سامـي في المخبر والصيانة</t>
  </si>
  <si>
    <t>تقنـي سامـي في المخبر والصيانة (متعاقـــد)</t>
  </si>
  <si>
    <t>مهندس  رئيسي  في المخبر اوالصيانة</t>
  </si>
  <si>
    <t>مهندس تطبيقـي في المخبـر والصيانــة</t>
  </si>
  <si>
    <t xml:space="preserve">المجمــــوع </t>
  </si>
  <si>
    <t xml:space="preserve">                               الأمانـــة العامــــة</t>
  </si>
  <si>
    <t>المركز الجامعي محمد الشريف مساعدية - سوق اهراس -</t>
  </si>
  <si>
    <t xml:space="preserve">  وزارة التعليــــم العالـــي والبحـــث العلمــــي</t>
  </si>
  <si>
    <t>واحد استيداع/واحد يخضع للتكوين</t>
  </si>
  <si>
    <t xml:space="preserve"> وزارة التعليــــم العالـــي والبحـــث العلمــــي</t>
  </si>
  <si>
    <t>وزارة التعـليــــم العالــــي والبحـــث العلمــــي</t>
  </si>
  <si>
    <t>حــــــــارس</t>
  </si>
  <si>
    <t>القائمة التعدادية التلخيصية للموظفين والأعوان العموميين والمتعاقدين بالمركز الجامعي محمد الشريف مساعدية- سوق أهراس- موقوفة الى غاية2010/12/31</t>
  </si>
  <si>
    <t xml:space="preserve">  نيابة مديرية المستخدمين والتكوين والنشاطات الثقافية                                                                                                  </t>
  </si>
  <si>
    <t>مدير المركز الجامعي</t>
  </si>
  <si>
    <t xml:space="preserve">   نيابة مديرية المستخدمين والتكوين والنشاطات الثقافية                                                                    </t>
  </si>
  <si>
    <t>المجمــــوع 1+2+3+4</t>
  </si>
  <si>
    <t xml:space="preserve">  نيابة مديرية المستخدمين والتكوين والنشاطات الثقافية                                                                                      </t>
  </si>
  <si>
    <t xml:space="preserve">القائمة التعدادية التلخيصية للموظفين والأعوان العموميين والمتعاقدين بالمركز الجامعي محمد الشريف مساعدية- سوق أهراس- موقوفة الى غاية 2011/06/30, </t>
  </si>
  <si>
    <t>واحد عزل</t>
  </si>
  <si>
    <t xml:space="preserve">واحد رقي </t>
  </si>
  <si>
    <t>مهندس  رئيسي  في المخبر والصيانة</t>
  </si>
  <si>
    <r>
      <t xml:space="preserve">الى غاية </t>
    </r>
    <r>
      <rPr>
        <b/>
        <sz val="16"/>
        <rFont val="Traditional Arabic"/>
        <family val="1"/>
      </rPr>
      <t>2010/12/31</t>
    </r>
  </si>
  <si>
    <r>
      <t>القائمة التعدادية التلخيصية للمناصب العليا بالمركز الجامعي محمد الشريف مساعدية-سوق اهراس- موقوفة الى غاية</t>
    </r>
    <r>
      <rPr>
        <sz val="20"/>
        <rFont val="Traditional Arabic"/>
        <family val="1"/>
      </rPr>
      <t>2010/12/31</t>
    </r>
  </si>
  <si>
    <r>
      <t>القائمة التعدادية التلخيصية الاضافية للموظفين والأعوان العموميين والمتعاقدين بالمركز الجامعي محمد الشريف مساعدية- سوق أهراس- الموقوفة الى غاية</t>
    </r>
    <r>
      <rPr>
        <sz val="16"/>
        <rFont val="Traditional Arabic"/>
        <family val="1"/>
      </rPr>
      <t>2010/12/31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</si>
</sst>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00/00"/>
    <numFmt numFmtId="181" formatCode="00/00"/>
    <numFmt numFmtId="182" formatCode="00"/>
    <numFmt numFmtId="183" formatCode="00."/>
    <numFmt numFmtId="184" formatCode="[$-40C]dddd\ d\ mmmm\ yyyy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5.5"/>
      <color indexed="12"/>
      <name val="Arial"/>
      <family val="2"/>
    </font>
    <font>
      <u val="single"/>
      <sz val="5.5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5"/>
      <name val="Traditional Arabic"/>
      <family val="1"/>
    </font>
    <font>
      <sz val="10"/>
      <name val="Traditional Arabic"/>
      <family val="1"/>
    </font>
    <font>
      <sz val="25"/>
      <name val="Traditional Arabic"/>
      <family val="1"/>
    </font>
    <font>
      <sz val="21"/>
      <name val="Traditional Arabic"/>
      <family val="1"/>
    </font>
    <font>
      <sz val="20"/>
      <name val="Traditional Arabic"/>
      <family val="1"/>
    </font>
    <font>
      <sz val="19"/>
      <name val="Traditional Arabic"/>
      <family val="1"/>
    </font>
    <font>
      <sz val="16"/>
      <name val="Traditional Arabic"/>
      <family val="1"/>
    </font>
    <font>
      <b/>
      <sz val="16"/>
      <name val="Traditional Arabic"/>
      <family val="1"/>
    </font>
    <font>
      <sz val="15"/>
      <name val="Traditional Arabic"/>
      <family val="1"/>
    </font>
    <font>
      <b/>
      <sz val="17"/>
      <name val="Traditional Arabic"/>
      <family val="1"/>
    </font>
    <font>
      <b/>
      <sz val="15"/>
      <name val="Traditional Arabic"/>
      <family val="1"/>
    </font>
    <font>
      <b/>
      <sz val="19"/>
      <name val="Traditional Arabic"/>
      <family val="1"/>
    </font>
    <font>
      <b/>
      <sz val="24"/>
      <name val="Traditional Arabic"/>
      <family val="1"/>
    </font>
    <font>
      <sz val="22"/>
      <name val="Traditional Arabic"/>
      <family val="1"/>
    </font>
    <font>
      <sz val="40"/>
      <name val="Traditional Arabic"/>
      <family val="1"/>
    </font>
    <font>
      <sz val="18"/>
      <name val="Traditional Arab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5.5"/>
      <color theme="10"/>
      <name val="Arial"/>
      <family val="2"/>
    </font>
    <font>
      <u val="single"/>
      <sz val="5.5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lightGray"/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33" borderId="10" xfId="0" applyFont="1" applyFill="1" applyBorder="1" applyAlignment="1">
      <alignment horizontal="center"/>
    </xf>
    <xf numFmtId="0" fontId="25" fillId="33" borderId="11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/>
    </xf>
    <xf numFmtId="0" fontId="21" fillId="0" borderId="13" xfId="0" applyFont="1" applyBorder="1" applyAlignment="1">
      <alignment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180" fontId="28" fillId="0" borderId="23" xfId="0" applyNumberFormat="1" applyFont="1" applyBorder="1" applyAlignment="1">
      <alignment horizontal="center" vertical="center"/>
    </xf>
    <xf numFmtId="182" fontId="28" fillId="0" borderId="23" xfId="0" applyNumberFormat="1" applyFont="1" applyBorder="1" applyAlignment="1">
      <alignment horizontal="center" vertical="center"/>
    </xf>
    <xf numFmtId="182" fontId="28" fillId="0" borderId="15" xfId="0" applyNumberFormat="1" applyFont="1" applyBorder="1" applyAlignment="1">
      <alignment horizontal="center" vertical="center"/>
    </xf>
    <xf numFmtId="182" fontId="27" fillId="0" borderId="24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180" fontId="28" fillId="0" borderId="25" xfId="0" applyNumberFormat="1" applyFont="1" applyBorder="1" applyAlignment="1">
      <alignment horizontal="center" vertical="center"/>
    </xf>
    <xf numFmtId="182" fontId="28" fillId="0" borderId="25" xfId="0" applyNumberFormat="1" applyFont="1" applyBorder="1" applyAlignment="1">
      <alignment horizontal="center" vertical="center"/>
    </xf>
    <xf numFmtId="182" fontId="27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181" fontId="28" fillId="0" borderId="28" xfId="0" applyNumberFormat="1" applyFont="1" applyBorder="1" applyAlignment="1">
      <alignment horizontal="center" vertical="center"/>
    </xf>
    <xf numFmtId="182" fontId="28" fillId="0" borderId="29" xfId="0" applyNumberFormat="1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182" fontId="28" fillId="0" borderId="28" xfId="0" applyNumberFormat="1" applyFont="1" applyBorder="1" applyAlignment="1">
      <alignment horizontal="center" vertical="center"/>
    </xf>
    <xf numFmtId="181" fontId="28" fillId="0" borderId="25" xfId="0" applyNumberFormat="1" applyFont="1" applyBorder="1" applyAlignment="1">
      <alignment horizontal="center" vertical="center"/>
    </xf>
    <xf numFmtId="0" fontId="29" fillId="1" borderId="17" xfId="0" applyNumberFormat="1" applyFont="1" applyFill="1" applyBorder="1" applyAlignment="1">
      <alignment horizontal="center" vertical="center"/>
    </xf>
    <xf numFmtId="0" fontId="29" fillId="1" borderId="13" xfId="0" applyNumberFormat="1" applyFont="1" applyFill="1" applyBorder="1" applyAlignment="1">
      <alignment horizontal="center" vertical="center"/>
    </xf>
    <xf numFmtId="182" fontId="27" fillId="1" borderId="31" xfId="0" applyNumberFormat="1" applyFont="1" applyFill="1" applyBorder="1" applyAlignment="1">
      <alignment horizontal="center"/>
    </xf>
    <xf numFmtId="182" fontId="27" fillId="1" borderId="32" xfId="0" applyNumberFormat="1" applyFont="1" applyFill="1" applyBorder="1" applyAlignment="1">
      <alignment horizontal="center"/>
    </xf>
    <xf numFmtId="0" fontId="26" fillId="0" borderId="33" xfId="0" applyFont="1" applyBorder="1" applyAlignment="1">
      <alignment horizontal="center" vertical="center"/>
    </xf>
    <xf numFmtId="181" fontId="28" fillId="0" borderId="15" xfId="0" applyNumberFormat="1" applyFont="1" applyBorder="1" applyAlignment="1">
      <alignment horizontal="center" vertical="center"/>
    </xf>
    <xf numFmtId="182" fontId="28" fillId="0" borderId="15" xfId="0" applyNumberFormat="1" applyFont="1" applyBorder="1" applyAlignment="1">
      <alignment horizontal="center"/>
    </xf>
    <xf numFmtId="182" fontId="28" fillId="0" borderId="29" xfId="0" applyNumberFormat="1" applyFont="1" applyBorder="1" applyAlignment="1">
      <alignment horizontal="center"/>
    </xf>
    <xf numFmtId="182" fontId="27" fillId="0" borderId="34" xfId="0" applyNumberFormat="1" applyFont="1" applyBorder="1" applyAlignment="1">
      <alignment horizontal="center" vertical="center"/>
    </xf>
    <xf numFmtId="182" fontId="28" fillId="0" borderId="25" xfId="0" applyNumberFormat="1" applyFont="1" applyBorder="1" applyAlignment="1">
      <alignment horizontal="center"/>
    </xf>
    <xf numFmtId="182" fontId="30" fillId="1" borderId="31" xfId="0" applyNumberFormat="1" applyFont="1" applyFill="1" applyBorder="1" applyAlignment="1">
      <alignment horizontal="center" vertical="center"/>
    </xf>
    <xf numFmtId="182" fontId="27" fillId="1" borderId="32" xfId="0" applyNumberFormat="1" applyFont="1" applyFill="1" applyBorder="1" applyAlignment="1">
      <alignment horizontal="center" vertical="center"/>
    </xf>
    <xf numFmtId="181" fontId="28" fillId="0" borderId="23" xfId="0" applyNumberFormat="1" applyFont="1" applyBorder="1" applyAlignment="1">
      <alignment horizontal="center" vertical="center"/>
    </xf>
    <xf numFmtId="182" fontId="28" fillId="0" borderId="23" xfId="0" applyNumberFormat="1" applyFont="1" applyBorder="1" applyAlignment="1">
      <alignment horizontal="center"/>
    </xf>
    <xf numFmtId="0" fontId="29" fillId="1" borderId="35" xfId="0" applyNumberFormat="1" applyFont="1" applyFill="1" applyBorder="1" applyAlignment="1">
      <alignment horizontal="center" vertical="center"/>
    </xf>
    <xf numFmtId="0" fontId="29" fillId="1" borderId="36" xfId="0" applyNumberFormat="1" applyFont="1" applyFill="1" applyBorder="1" applyAlignment="1">
      <alignment horizontal="center" vertical="center"/>
    </xf>
    <xf numFmtId="182" fontId="27" fillId="1" borderId="37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181" fontId="28" fillId="0" borderId="29" xfId="0" applyNumberFormat="1" applyFont="1" applyBorder="1" applyAlignment="1">
      <alignment horizontal="center" vertical="center"/>
    </xf>
    <xf numFmtId="182" fontId="26" fillId="0" borderId="39" xfId="0" applyNumberFormat="1" applyFont="1" applyBorder="1" applyAlignment="1">
      <alignment horizontal="center"/>
    </xf>
    <xf numFmtId="182" fontId="26" fillId="0" borderId="29" xfId="0" applyNumberFormat="1" applyFont="1" applyBorder="1" applyAlignment="1">
      <alignment horizontal="center"/>
    </xf>
    <xf numFmtId="182" fontId="26" fillId="0" borderId="25" xfId="0" applyNumberFormat="1" applyFont="1" applyBorder="1" applyAlignment="1">
      <alignment horizontal="center"/>
    </xf>
    <xf numFmtId="182" fontId="27" fillId="1" borderId="31" xfId="0" applyNumberFormat="1" applyFont="1" applyFill="1" applyBorder="1" applyAlignment="1">
      <alignment horizontal="center" vertical="center"/>
    </xf>
    <xf numFmtId="182" fontId="26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/>
    </xf>
    <xf numFmtId="0" fontId="29" fillId="1" borderId="40" xfId="0" applyNumberFormat="1" applyFont="1" applyFill="1" applyBorder="1" applyAlignment="1">
      <alignment horizontal="center" vertical="center"/>
    </xf>
    <xf numFmtId="0" fontId="29" fillId="1" borderId="41" xfId="0" applyNumberFormat="1" applyFont="1" applyFill="1" applyBorder="1" applyAlignment="1">
      <alignment horizontal="center" vertical="center"/>
    </xf>
    <xf numFmtId="182" fontId="26" fillId="1" borderId="25" xfId="0" applyNumberFormat="1" applyFont="1" applyFill="1" applyBorder="1" applyAlignment="1">
      <alignment horizontal="center"/>
    </xf>
    <xf numFmtId="182" fontId="27" fillId="1" borderId="26" xfId="0" applyNumberFormat="1" applyFont="1" applyFill="1" applyBorder="1" applyAlignment="1">
      <alignment horizontal="center" vertical="center"/>
    </xf>
    <xf numFmtId="0" fontId="31" fillId="34" borderId="17" xfId="0" applyNumberFormat="1" applyFont="1" applyFill="1" applyBorder="1" applyAlignment="1">
      <alignment horizontal="center" vertical="center"/>
    </xf>
    <xf numFmtId="0" fontId="31" fillId="34" borderId="42" xfId="0" applyNumberFormat="1" applyFont="1" applyFill="1" applyBorder="1" applyAlignment="1">
      <alignment horizontal="center" vertical="center"/>
    </xf>
    <xf numFmtId="182" fontId="27" fillId="34" borderId="31" xfId="0" applyNumberFormat="1" applyFont="1" applyFill="1" applyBorder="1" applyAlignment="1">
      <alignment horizontal="center" vertical="center"/>
    </xf>
    <xf numFmtId="0" fontId="27" fillId="34" borderId="3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3" fillId="33" borderId="10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0" fontId="33" fillId="33" borderId="12" xfId="0" applyFont="1" applyFill="1" applyBorder="1" applyAlignment="1">
      <alignment horizontal="center" vertical="center"/>
    </xf>
    <xf numFmtId="0" fontId="26" fillId="0" borderId="21" xfId="0" applyFont="1" applyBorder="1" applyAlignment="1">
      <alignment/>
    </xf>
    <xf numFmtId="180" fontId="28" fillId="0" borderId="28" xfId="0" applyNumberFormat="1" applyFont="1" applyBorder="1" applyAlignment="1">
      <alignment horizontal="center" vertical="center"/>
    </xf>
    <xf numFmtId="182" fontId="28" fillId="0" borderId="28" xfId="0" applyNumberFormat="1" applyFont="1" applyBorder="1" applyAlignment="1">
      <alignment horizontal="center" vertical="center"/>
    </xf>
    <xf numFmtId="182" fontId="27" fillId="0" borderId="43" xfId="0" applyNumberFormat="1" applyFont="1" applyBorder="1" applyAlignment="1">
      <alignment horizontal="center" vertical="center"/>
    </xf>
    <xf numFmtId="180" fontId="28" fillId="0" borderId="29" xfId="0" applyNumberFormat="1" applyFont="1" applyBorder="1" applyAlignment="1">
      <alignment horizontal="center" vertical="center"/>
    </xf>
    <xf numFmtId="182" fontId="28" fillId="0" borderId="29" xfId="0" applyNumberFormat="1" applyFont="1" applyBorder="1" applyAlignment="1">
      <alignment horizontal="center" vertical="center"/>
    </xf>
    <xf numFmtId="182" fontId="27" fillId="0" borderId="34" xfId="0" applyNumberFormat="1" applyFont="1" applyBorder="1" applyAlignment="1">
      <alignment horizontal="center" vertical="center"/>
    </xf>
    <xf numFmtId="0" fontId="31" fillId="1" borderId="17" xfId="0" applyNumberFormat="1" applyFont="1" applyFill="1" applyBorder="1" applyAlignment="1">
      <alignment horizontal="center" vertical="center"/>
    </xf>
    <xf numFmtId="0" fontId="31" fillId="1" borderId="13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35" fillId="33" borderId="11" xfId="0" applyFont="1" applyFill="1" applyBorder="1" applyAlignment="1">
      <alignment horizontal="center"/>
    </xf>
    <xf numFmtId="0" fontId="35" fillId="33" borderId="12" xfId="0" applyFont="1" applyFill="1" applyBorder="1" applyAlignment="1">
      <alignment horizontal="center"/>
    </xf>
    <xf numFmtId="182" fontId="27" fillId="0" borderId="25" xfId="0" applyNumberFormat="1" applyFont="1" applyBorder="1" applyAlignment="1">
      <alignment horizontal="center" vertical="center"/>
    </xf>
    <xf numFmtId="182" fontId="26" fillId="1" borderId="25" xfId="0" applyNumberFormat="1" applyFont="1" applyFill="1" applyBorder="1" applyAlignment="1">
      <alignment horizontal="center" vertical="center"/>
    </xf>
    <xf numFmtId="0" fontId="29" fillId="1" borderId="44" xfId="0" applyNumberFormat="1" applyFont="1" applyFill="1" applyBorder="1" applyAlignment="1">
      <alignment horizontal="center" vertical="center"/>
    </xf>
    <xf numFmtId="0" fontId="29" fillId="1" borderId="39" xfId="0" applyNumberFormat="1" applyFont="1" applyFill="1" applyBorder="1" applyAlignment="1">
      <alignment horizontal="center" vertical="center"/>
    </xf>
    <xf numFmtId="182" fontId="26" fillId="1" borderId="29" xfId="0" applyNumberFormat="1" applyFont="1" applyFill="1" applyBorder="1" applyAlignment="1">
      <alignment horizontal="center" vertical="center"/>
    </xf>
    <xf numFmtId="182" fontId="27" fillId="1" borderId="34" xfId="0" applyNumberFormat="1" applyFont="1" applyFill="1" applyBorder="1" applyAlignment="1">
      <alignment horizontal="center" vertical="center"/>
    </xf>
    <xf numFmtId="182" fontId="26" fillId="0" borderId="15" xfId="0" applyNumberFormat="1" applyFont="1" applyBorder="1" applyAlignment="1">
      <alignment horizontal="center" vertical="center"/>
    </xf>
    <xf numFmtId="182" fontId="27" fillId="0" borderId="16" xfId="0" applyNumberFormat="1" applyFont="1" applyBorder="1" applyAlignment="1">
      <alignment horizontal="center" vertical="center"/>
    </xf>
    <xf numFmtId="0" fontId="29" fillId="1" borderId="25" xfId="0" applyNumberFormat="1" applyFont="1" applyFill="1" applyBorder="1" applyAlignment="1">
      <alignment horizontal="center" vertical="center"/>
    </xf>
    <xf numFmtId="182" fontId="27" fillId="1" borderId="25" xfId="0" applyNumberFormat="1" applyFont="1" applyFill="1" applyBorder="1" applyAlignment="1">
      <alignment horizontal="center" vertical="center"/>
    </xf>
    <xf numFmtId="0" fontId="31" fillId="34" borderId="13" xfId="0" applyNumberFormat="1" applyFont="1" applyFill="1" applyBorder="1" applyAlignment="1">
      <alignment horizontal="center" vertical="center"/>
    </xf>
    <xf numFmtId="182" fontId="27" fillId="34" borderId="18" xfId="0" applyNumberFormat="1" applyFont="1" applyFill="1" applyBorder="1" applyAlignment="1">
      <alignment horizontal="center" vertical="center"/>
    </xf>
    <xf numFmtId="182" fontId="27" fillId="34" borderId="20" xfId="0" applyNumberFormat="1" applyFont="1" applyFill="1" applyBorder="1" applyAlignment="1">
      <alignment horizontal="center"/>
    </xf>
    <xf numFmtId="0" fontId="26" fillId="35" borderId="30" xfId="0" applyFont="1" applyFill="1" applyBorder="1" applyAlignment="1">
      <alignment horizontal="center" vertical="center"/>
    </xf>
    <xf numFmtId="181" fontId="28" fillId="35" borderId="28" xfId="0" applyNumberFormat="1" applyFont="1" applyFill="1" applyBorder="1" applyAlignment="1">
      <alignment horizontal="center" vertical="center"/>
    </xf>
    <xf numFmtId="182" fontId="28" fillId="35" borderId="28" xfId="0" applyNumberFormat="1" applyFont="1" applyFill="1" applyBorder="1" applyAlignment="1">
      <alignment horizontal="center" vertical="center"/>
    </xf>
    <xf numFmtId="182" fontId="27" fillId="35" borderId="26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2781300</xdr:colOff>
      <xdr:row>1</xdr:row>
      <xdr:rowOff>0</xdr:rowOff>
    </xdr:from>
    <xdr:to>
      <xdr:col>4</xdr:col>
      <xdr:colOff>723900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781300" y="438150"/>
          <a:ext cx="4829175" cy="0"/>
        </a:xfrm>
        <a:prstGeom prst="line">
          <a:avLst/>
        </a:prstGeom>
        <a:noFill/>
        <a:ln w="19050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130</xdr:row>
      <xdr:rowOff>0</xdr:rowOff>
    </xdr:from>
    <xdr:to>
      <xdr:col>6</xdr:col>
      <xdr:colOff>0</xdr:colOff>
      <xdr:row>131</xdr:row>
      <xdr:rowOff>0</xdr:rowOff>
    </xdr:to>
    <xdr:sp>
      <xdr:nvSpPr>
        <xdr:cNvPr id="2" name="Rectangle 3"/>
        <xdr:cNvSpPr>
          <a:spLocks/>
        </xdr:cNvSpPr>
      </xdr:nvSpPr>
      <xdr:spPr>
        <a:xfrm>
          <a:off x="0" y="34756725"/>
          <a:ext cx="10334625" cy="466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2790825</xdr:colOff>
      <xdr:row>123</xdr:row>
      <xdr:rowOff>0</xdr:rowOff>
    </xdr:from>
    <xdr:to>
      <xdr:col>4</xdr:col>
      <xdr:colOff>762000</xdr:colOff>
      <xdr:row>123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2790825" y="32480250"/>
          <a:ext cx="4857750" cy="0"/>
        </a:xfrm>
        <a:prstGeom prst="line">
          <a:avLst/>
        </a:prstGeom>
        <a:noFill/>
        <a:ln w="19050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2733675</xdr:colOff>
      <xdr:row>183</xdr:row>
      <xdr:rowOff>0</xdr:rowOff>
    </xdr:from>
    <xdr:to>
      <xdr:col>4</xdr:col>
      <xdr:colOff>676275</xdr:colOff>
      <xdr:row>183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733675" y="49977675"/>
          <a:ext cx="4829175" cy="0"/>
        </a:xfrm>
        <a:prstGeom prst="line">
          <a:avLst/>
        </a:prstGeom>
        <a:noFill/>
        <a:ln w="19050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199</xdr:row>
      <xdr:rowOff>0</xdr:rowOff>
    </xdr:from>
    <xdr:to>
      <xdr:col>6</xdr:col>
      <xdr:colOff>0</xdr:colOff>
      <xdr:row>200</xdr:row>
      <xdr:rowOff>0</xdr:rowOff>
    </xdr:to>
    <xdr:sp>
      <xdr:nvSpPr>
        <xdr:cNvPr id="5" name="Rectangle 6"/>
        <xdr:cNvSpPr>
          <a:spLocks/>
        </xdr:cNvSpPr>
      </xdr:nvSpPr>
      <xdr:spPr>
        <a:xfrm>
          <a:off x="0" y="53663850"/>
          <a:ext cx="1033462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2781300</xdr:colOff>
      <xdr:row>258</xdr:row>
      <xdr:rowOff>0</xdr:rowOff>
    </xdr:from>
    <xdr:to>
      <xdr:col>4</xdr:col>
      <xdr:colOff>723900</xdr:colOff>
      <xdr:row>258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2781300" y="67884675"/>
          <a:ext cx="4829175" cy="0"/>
        </a:xfrm>
        <a:prstGeom prst="line">
          <a:avLst/>
        </a:prstGeom>
        <a:noFill/>
        <a:ln w="19050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265</xdr:row>
      <xdr:rowOff>0</xdr:rowOff>
    </xdr:from>
    <xdr:to>
      <xdr:col>6</xdr:col>
      <xdr:colOff>0</xdr:colOff>
      <xdr:row>266</xdr:row>
      <xdr:rowOff>0</xdr:rowOff>
    </xdr:to>
    <xdr:sp>
      <xdr:nvSpPr>
        <xdr:cNvPr id="7" name="Rectangle 8"/>
        <xdr:cNvSpPr>
          <a:spLocks/>
        </xdr:cNvSpPr>
      </xdr:nvSpPr>
      <xdr:spPr>
        <a:xfrm>
          <a:off x="0" y="70161150"/>
          <a:ext cx="103346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2"/>
  <sheetViews>
    <sheetView rightToLeft="1" tabSelected="1" view="pageLayout" zoomScaleSheetLayoutView="85" workbookViewId="0" topLeftCell="A91">
      <selection activeCell="D82" sqref="D82"/>
    </sheetView>
  </sheetViews>
  <sheetFormatPr defaultColWidth="11.421875" defaultRowHeight="12.75"/>
  <cols>
    <col min="1" max="1" width="43.140625" style="2" customWidth="1"/>
    <col min="2" max="2" width="19.421875" style="2" customWidth="1"/>
    <col min="3" max="3" width="18.7109375" style="2" customWidth="1"/>
    <col min="4" max="4" width="22.00390625" style="2" customWidth="1"/>
    <col min="5" max="5" width="14.7109375" style="2" customWidth="1"/>
    <col min="6" max="6" width="37.00390625" style="2" customWidth="1"/>
    <col min="7" max="16384" width="11.421875" style="2" customWidth="1"/>
  </cols>
  <sheetData>
    <row r="1" spans="1:6" ht="34.5" customHeight="1">
      <c r="A1" s="1" t="s">
        <v>19</v>
      </c>
      <c r="B1" s="1"/>
      <c r="C1" s="1"/>
      <c r="D1" s="1"/>
      <c r="E1" s="1"/>
      <c r="F1" s="1"/>
    </row>
    <row r="2" spans="1:6" ht="25.5" customHeight="1">
      <c r="A2" s="3" t="s">
        <v>114</v>
      </c>
      <c r="B2" s="3"/>
      <c r="C2" s="3"/>
      <c r="D2" s="3"/>
      <c r="E2" s="3"/>
      <c r="F2" s="3"/>
    </row>
    <row r="3" spans="1:6" ht="24" customHeight="1">
      <c r="A3" s="4" t="s">
        <v>111</v>
      </c>
      <c r="B3" s="4"/>
      <c r="C3" s="4"/>
      <c r="D3" s="4"/>
      <c r="E3" s="4"/>
      <c r="F3" s="4"/>
    </row>
    <row r="4" spans="1:6" ht="24" customHeight="1">
      <c r="A4" s="5" t="s">
        <v>110</v>
      </c>
      <c r="B4" s="5"/>
      <c r="C4" s="5"/>
      <c r="D4" s="5"/>
      <c r="E4" s="5"/>
      <c r="F4" s="5"/>
    </row>
    <row r="5" spans="1:6" ht="24" customHeight="1">
      <c r="A5" s="6" t="s">
        <v>118</v>
      </c>
      <c r="B5" s="6"/>
      <c r="C5" s="6"/>
      <c r="D5" s="6"/>
      <c r="E5" s="6"/>
      <c r="F5" s="6"/>
    </row>
    <row r="8" ht="21" thickBot="1"/>
    <row r="9" spans="1:6" ht="32.25" thickBot="1" thickTop="1">
      <c r="A9" s="7" t="s">
        <v>117</v>
      </c>
      <c r="B9" s="8"/>
      <c r="C9" s="8"/>
      <c r="D9" s="8"/>
      <c r="E9" s="8"/>
      <c r="F9" s="9"/>
    </row>
    <row r="10" ht="21.75" thickBot="1" thickTop="1">
      <c r="B10" s="10"/>
    </row>
    <row r="11" spans="1:6" ht="27.75">
      <c r="A11" s="11" t="s">
        <v>0</v>
      </c>
      <c r="B11" s="12" t="s">
        <v>1</v>
      </c>
      <c r="C11" s="13" t="s">
        <v>3</v>
      </c>
      <c r="D11" s="12" t="s">
        <v>4</v>
      </c>
      <c r="E11" s="13" t="s">
        <v>5</v>
      </c>
      <c r="F11" s="14" t="s">
        <v>6</v>
      </c>
    </row>
    <row r="12" spans="1:6" ht="28.5" thickBot="1">
      <c r="A12" s="15"/>
      <c r="B12" s="16" t="s">
        <v>2</v>
      </c>
      <c r="C12" s="17"/>
      <c r="D12" s="16" t="s">
        <v>127</v>
      </c>
      <c r="E12" s="18"/>
      <c r="F12" s="19"/>
    </row>
    <row r="13" spans="1:6" ht="26.25" customHeight="1" thickBot="1">
      <c r="A13" s="20" t="s">
        <v>7</v>
      </c>
      <c r="B13" s="20"/>
      <c r="C13" s="20"/>
      <c r="D13" s="20"/>
      <c r="E13" s="20"/>
      <c r="F13" s="20"/>
    </row>
    <row r="14" spans="1:6" ht="21" customHeight="1">
      <c r="A14" s="21" t="s">
        <v>8</v>
      </c>
      <c r="B14" s="22">
        <v>44.5625</v>
      </c>
      <c r="C14" s="23">
        <v>3</v>
      </c>
      <c r="D14" s="23">
        <v>2</v>
      </c>
      <c r="E14" s="24">
        <f aca="true" t="shared" si="0" ref="E14:E25">AVERAGE(C14-D14)</f>
        <v>1</v>
      </c>
      <c r="F14" s="25" t="s">
        <v>18</v>
      </c>
    </row>
    <row r="15" spans="1:6" ht="21" customHeight="1">
      <c r="A15" s="26" t="s">
        <v>107</v>
      </c>
      <c r="B15" s="27">
        <v>44.357142857142854</v>
      </c>
      <c r="C15" s="28">
        <v>1</v>
      </c>
      <c r="D15" s="28">
        <v>1</v>
      </c>
      <c r="E15" s="28">
        <f t="shared" si="0"/>
        <v>0</v>
      </c>
      <c r="F15" s="29" t="s">
        <v>18</v>
      </c>
    </row>
    <row r="16" spans="1:6" ht="21" customHeight="1">
      <c r="A16" s="26" t="s">
        <v>98</v>
      </c>
      <c r="B16" s="27">
        <v>44.357142857142854</v>
      </c>
      <c r="C16" s="28">
        <v>1</v>
      </c>
      <c r="D16" s="28">
        <v>0</v>
      </c>
      <c r="E16" s="28">
        <f t="shared" si="0"/>
        <v>1</v>
      </c>
      <c r="F16" s="29" t="s">
        <v>18</v>
      </c>
    </row>
    <row r="17" spans="1:6" ht="21" customHeight="1">
      <c r="A17" s="30" t="s">
        <v>12</v>
      </c>
      <c r="B17" s="31">
        <v>44.46153846153846</v>
      </c>
      <c r="C17" s="28">
        <v>13</v>
      </c>
      <c r="D17" s="32">
        <v>5</v>
      </c>
      <c r="E17" s="28">
        <f t="shared" si="0"/>
        <v>8</v>
      </c>
      <c r="F17" s="29" t="s">
        <v>18</v>
      </c>
    </row>
    <row r="18" spans="1:6" ht="21" customHeight="1">
      <c r="A18" s="33" t="s">
        <v>103</v>
      </c>
      <c r="B18" s="31">
        <v>44.46153846153846</v>
      </c>
      <c r="C18" s="34">
        <v>7</v>
      </c>
      <c r="D18" s="34">
        <v>6</v>
      </c>
      <c r="E18" s="34">
        <f t="shared" si="0"/>
        <v>1</v>
      </c>
      <c r="F18" s="29" t="s">
        <v>18</v>
      </c>
    </row>
    <row r="19" spans="1:6" ht="21" customHeight="1">
      <c r="A19" s="33" t="s">
        <v>104</v>
      </c>
      <c r="B19" s="31">
        <v>44.46153846153846</v>
      </c>
      <c r="C19" s="34">
        <v>1</v>
      </c>
      <c r="D19" s="34">
        <v>1</v>
      </c>
      <c r="E19" s="34">
        <f t="shared" si="0"/>
        <v>0</v>
      </c>
      <c r="F19" s="29" t="s">
        <v>18</v>
      </c>
    </row>
    <row r="20" spans="1:6" ht="21" customHeight="1">
      <c r="A20" s="30" t="s">
        <v>15</v>
      </c>
      <c r="B20" s="35">
        <v>44.46153846153846</v>
      </c>
      <c r="C20" s="28">
        <v>1</v>
      </c>
      <c r="D20" s="28">
        <v>1</v>
      </c>
      <c r="E20" s="28">
        <f t="shared" si="0"/>
        <v>0</v>
      </c>
      <c r="F20" s="29" t="s">
        <v>18</v>
      </c>
    </row>
    <row r="21" spans="1:6" ht="21" customHeight="1">
      <c r="A21" s="30" t="s">
        <v>13</v>
      </c>
      <c r="B21" s="35">
        <v>44.46153846153846</v>
      </c>
      <c r="C21" s="28">
        <v>3</v>
      </c>
      <c r="D21" s="32">
        <v>2</v>
      </c>
      <c r="E21" s="32">
        <f t="shared" si="0"/>
        <v>1</v>
      </c>
      <c r="F21" s="29" t="s">
        <v>18</v>
      </c>
    </row>
    <row r="22" spans="1:6" ht="21" customHeight="1">
      <c r="A22" s="30" t="s">
        <v>14</v>
      </c>
      <c r="B22" s="35">
        <v>44.46153846153846</v>
      </c>
      <c r="C22" s="28">
        <v>1</v>
      </c>
      <c r="D22" s="32">
        <v>1</v>
      </c>
      <c r="E22" s="32">
        <f t="shared" si="0"/>
        <v>0</v>
      </c>
      <c r="F22" s="29" t="s">
        <v>18</v>
      </c>
    </row>
    <row r="23" spans="1:6" ht="21" customHeight="1">
      <c r="A23" s="33" t="s">
        <v>9</v>
      </c>
      <c r="B23" s="31" t="s">
        <v>11</v>
      </c>
      <c r="C23" s="34">
        <v>23</v>
      </c>
      <c r="D23" s="28">
        <v>17</v>
      </c>
      <c r="E23" s="28">
        <f t="shared" si="0"/>
        <v>6</v>
      </c>
      <c r="F23" s="29" t="s">
        <v>18</v>
      </c>
    </row>
    <row r="24" spans="1:6" ht="21" customHeight="1">
      <c r="A24" s="30" t="s">
        <v>99</v>
      </c>
      <c r="B24" s="31" t="s">
        <v>11</v>
      </c>
      <c r="C24" s="28">
        <v>2</v>
      </c>
      <c r="D24" s="28">
        <v>0</v>
      </c>
      <c r="E24" s="28">
        <f t="shared" si="0"/>
        <v>2</v>
      </c>
      <c r="F24" s="29" t="s">
        <v>18</v>
      </c>
    </row>
    <row r="25" spans="1:6" ht="21" customHeight="1">
      <c r="A25" s="30" t="s">
        <v>100</v>
      </c>
      <c r="B25" s="31" t="s">
        <v>11</v>
      </c>
      <c r="C25" s="28">
        <v>8</v>
      </c>
      <c r="D25" s="32">
        <v>6</v>
      </c>
      <c r="E25" s="32">
        <f t="shared" si="0"/>
        <v>2</v>
      </c>
      <c r="F25" s="29" t="s">
        <v>18</v>
      </c>
    </row>
    <row r="26" spans="1:6" ht="21" customHeight="1">
      <c r="A26" s="30" t="s">
        <v>10</v>
      </c>
      <c r="B26" s="31" t="s">
        <v>11</v>
      </c>
      <c r="C26" s="28">
        <v>1</v>
      </c>
      <c r="D26" s="32">
        <v>1</v>
      </c>
      <c r="E26" s="32">
        <f>AVERAGE(C26-D26)</f>
        <v>0</v>
      </c>
      <c r="F26" s="29" t="s">
        <v>18</v>
      </c>
    </row>
    <row r="27" spans="1:6" ht="21" customHeight="1">
      <c r="A27" s="30" t="s">
        <v>108</v>
      </c>
      <c r="B27" s="35">
        <v>45.27272727272727</v>
      </c>
      <c r="C27" s="28">
        <v>4</v>
      </c>
      <c r="D27" s="32">
        <v>4</v>
      </c>
      <c r="E27" s="32">
        <f>AVERAGE(C27-D27)</f>
        <v>0</v>
      </c>
      <c r="F27" s="29" t="s">
        <v>18</v>
      </c>
    </row>
    <row r="28" spans="1:6" ht="21" customHeight="1" thickBot="1">
      <c r="A28" s="36" t="s">
        <v>16</v>
      </c>
      <c r="B28" s="37"/>
      <c r="C28" s="38">
        <f>SUM(C14:C27)</f>
        <v>69</v>
      </c>
      <c r="D28" s="38">
        <f>SUM(D14:D27)</f>
        <v>47</v>
      </c>
      <c r="E28" s="38">
        <f>SUM(E14:E27)</f>
        <v>22</v>
      </c>
      <c r="F28" s="39"/>
    </row>
    <row r="29" spans="1:6" ht="25.5" customHeight="1" thickBot="1">
      <c r="A29" s="20" t="s">
        <v>17</v>
      </c>
      <c r="B29" s="20"/>
      <c r="C29" s="20"/>
      <c r="D29" s="20"/>
      <c r="E29" s="20"/>
      <c r="F29" s="20"/>
    </row>
    <row r="30" spans="1:6" ht="27.75">
      <c r="A30" s="40" t="s">
        <v>105</v>
      </c>
      <c r="B30" s="41">
        <v>45.3</v>
      </c>
      <c r="C30" s="42">
        <v>2</v>
      </c>
      <c r="D30" s="42">
        <v>2</v>
      </c>
      <c r="E30" s="43">
        <f aca="true" t="shared" si="1" ref="E30:E40">AVERAGE(C30-D30)</f>
        <v>0</v>
      </c>
      <c r="F30" s="44" t="s">
        <v>18</v>
      </c>
    </row>
    <row r="31" spans="1:6" ht="27.75">
      <c r="A31" s="30" t="s">
        <v>106</v>
      </c>
      <c r="B31" s="35">
        <v>45.3</v>
      </c>
      <c r="C31" s="45">
        <v>1</v>
      </c>
      <c r="D31" s="45">
        <v>1</v>
      </c>
      <c r="E31" s="45">
        <f t="shared" si="1"/>
        <v>0</v>
      </c>
      <c r="F31" s="29" t="s">
        <v>18</v>
      </c>
    </row>
    <row r="32" spans="1:6" ht="27.75">
      <c r="A32" s="30" t="s">
        <v>20</v>
      </c>
      <c r="B32" s="35">
        <v>45.3</v>
      </c>
      <c r="C32" s="45">
        <v>17</v>
      </c>
      <c r="D32" s="45">
        <v>17</v>
      </c>
      <c r="E32" s="45">
        <f t="shared" si="1"/>
        <v>0</v>
      </c>
      <c r="F32" s="29" t="s">
        <v>18</v>
      </c>
    </row>
    <row r="33" spans="1:6" ht="27.75">
      <c r="A33" s="30" t="s">
        <v>21</v>
      </c>
      <c r="B33" s="35">
        <v>45.3</v>
      </c>
      <c r="C33" s="45">
        <v>2</v>
      </c>
      <c r="D33" s="45">
        <v>1</v>
      </c>
      <c r="E33" s="45">
        <f t="shared" si="1"/>
        <v>1</v>
      </c>
      <c r="F33" s="29" t="s">
        <v>18</v>
      </c>
    </row>
    <row r="34" spans="1:6" ht="27.75">
      <c r="A34" s="30" t="s">
        <v>22</v>
      </c>
      <c r="B34" s="35">
        <v>45.3</v>
      </c>
      <c r="C34" s="45">
        <v>2</v>
      </c>
      <c r="D34" s="45">
        <v>2</v>
      </c>
      <c r="E34" s="45">
        <f t="shared" si="1"/>
        <v>0</v>
      </c>
      <c r="F34" s="29" t="s">
        <v>18</v>
      </c>
    </row>
    <row r="35" spans="1:6" ht="27.75">
      <c r="A35" s="30" t="s">
        <v>23</v>
      </c>
      <c r="B35" s="35">
        <v>45.3</v>
      </c>
      <c r="C35" s="45">
        <v>13</v>
      </c>
      <c r="D35" s="45">
        <v>6</v>
      </c>
      <c r="E35" s="45">
        <f t="shared" si="1"/>
        <v>7</v>
      </c>
      <c r="F35" s="29" t="s">
        <v>18</v>
      </c>
    </row>
    <row r="36" spans="1:6" ht="27.75">
      <c r="A36" s="30" t="s">
        <v>24</v>
      </c>
      <c r="B36" s="35">
        <v>45.3</v>
      </c>
      <c r="C36" s="45">
        <v>4</v>
      </c>
      <c r="D36" s="45">
        <v>2</v>
      </c>
      <c r="E36" s="45">
        <f t="shared" si="1"/>
        <v>2</v>
      </c>
      <c r="F36" s="29" t="s">
        <v>18</v>
      </c>
    </row>
    <row r="37" spans="1:6" ht="27.75">
      <c r="A37" s="30" t="s">
        <v>25</v>
      </c>
      <c r="B37" s="35">
        <v>45.3</v>
      </c>
      <c r="C37" s="45">
        <v>1</v>
      </c>
      <c r="D37" s="45">
        <v>1</v>
      </c>
      <c r="E37" s="45">
        <f t="shared" si="1"/>
        <v>0</v>
      </c>
      <c r="F37" s="29" t="s">
        <v>18</v>
      </c>
    </row>
    <row r="38" spans="1:6" ht="27.75">
      <c r="A38" s="30" t="s">
        <v>26</v>
      </c>
      <c r="B38" s="35">
        <v>45.3</v>
      </c>
      <c r="C38" s="45">
        <v>1</v>
      </c>
      <c r="D38" s="45">
        <v>1</v>
      </c>
      <c r="E38" s="45">
        <f t="shared" si="1"/>
        <v>0</v>
      </c>
      <c r="F38" s="29" t="s">
        <v>18</v>
      </c>
    </row>
    <row r="39" spans="1:6" ht="27.75">
      <c r="A39" s="30" t="s">
        <v>27</v>
      </c>
      <c r="B39" s="35">
        <v>46.44444444444444</v>
      </c>
      <c r="C39" s="45">
        <v>13</v>
      </c>
      <c r="D39" s="45">
        <v>13</v>
      </c>
      <c r="E39" s="45">
        <f t="shared" si="1"/>
        <v>0</v>
      </c>
      <c r="F39" s="29" t="s">
        <v>18</v>
      </c>
    </row>
    <row r="40" spans="1:6" ht="27.75">
      <c r="A40" s="30" t="s">
        <v>28</v>
      </c>
      <c r="B40" s="35">
        <v>46.44444444444444</v>
      </c>
      <c r="C40" s="45">
        <v>2</v>
      </c>
      <c r="D40" s="45">
        <v>1</v>
      </c>
      <c r="E40" s="45">
        <f t="shared" si="1"/>
        <v>1</v>
      </c>
      <c r="F40" s="29" t="s">
        <v>18</v>
      </c>
    </row>
    <row r="41" spans="1:6" ht="26.25" customHeight="1" thickBot="1">
      <c r="A41" s="36" t="s">
        <v>29</v>
      </c>
      <c r="B41" s="37"/>
      <c r="C41" s="46">
        <f>SUM(C30:C40)</f>
        <v>58</v>
      </c>
      <c r="D41" s="46">
        <f>SUM(D30:D40)</f>
        <v>47</v>
      </c>
      <c r="E41" s="46">
        <f>SUM(E30:E40)</f>
        <v>11</v>
      </c>
      <c r="F41" s="47" t="s">
        <v>18</v>
      </c>
    </row>
    <row r="42" spans="1:6" ht="24" customHeight="1" thickBot="1">
      <c r="A42" s="20" t="s">
        <v>60</v>
      </c>
      <c r="B42" s="20"/>
      <c r="C42" s="20"/>
      <c r="D42" s="20"/>
      <c r="E42" s="20"/>
      <c r="F42" s="20"/>
    </row>
    <row r="43" spans="1:6" ht="27.75">
      <c r="A43" s="21" t="s">
        <v>32</v>
      </c>
      <c r="B43" s="48">
        <v>47.375</v>
      </c>
      <c r="C43" s="49">
        <v>6</v>
      </c>
      <c r="D43" s="49">
        <v>6</v>
      </c>
      <c r="E43" s="49">
        <f>AVERAGE(C43-D43)</f>
        <v>0</v>
      </c>
      <c r="F43" s="25" t="s">
        <v>18</v>
      </c>
    </row>
    <row r="44" spans="1:6" ht="27.75">
      <c r="A44" s="30" t="s">
        <v>31</v>
      </c>
      <c r="B44" s="35">
        <v>47.375</v>
      </c>
      <c r="C44" s="45">
        <v>4</v>
      </c>
      <c r="D44" s="45">
        <v>4</v>
      </c>
      <c r="E44" s="45">
        <f>AVERAGE(C44-D44)</f>
        <v>0</v>
      </c>
      <c r="F44" s="29" t="s">
        <v>18</v>
      </c>
    </row>
    <row r="45" spans="1:6" ht="27.75">
      <c r="A45" s="30" t="s">
        <v>33</v>
      </c>
      <c r="B45" s="35">
        <v>47.375</v>
      </c>
      <c r="C45" s="45">
        <v>4</v>
      </c>
      <c r="D45" s="45">
        <v>4</v>
      </c>
      <c r="E45" s="45">
        <v>0</v>
      </c>
      <c r="F45" s="29" t="s">
        <v>18</v>
      </c>
    </row>
    <row r="46" spans="1:6" ht="27.75">
      <c r="A46" s="30" t="s">
        <v>34</v>
      </c>
      <c r="B46" s="35">
        <v>47.375</v>
      </c>
      <c r="C46" s="45">
        <v>9</v>
      </c>
      <c r="D46" s="45">
        <v>8</v>
      </c>
      <c r="E46" s="45">
        <f>AVERAGE(C46-D46)</f>
        <v>1</v>
      </c>
      <c r="F46" s="29" t="s">
        <v>18</v>
      </c>
    </row>
    <row r="47" spans="1:6" ht="27.75">
      <c r="A47" s="30" t="s">
        <v>35</v>
      </c>
      <c r="B47" s="35">
        <v>49.714285714285715</v>
      </c>
      <c r="C47" s="45">
        <v>12</v>
      </c>
      <c r="D47" s="45">
        <v>10</v>
      </c>
      <c r="E47" s="45">
        <f>AVERAGE(C47-D47)</f>
        <v>2</v>
      </c>
      <c r="F47" s="29" t="s">
        <v>113</v>
      </c>
    </row>
    <row r="48" spans="1:6" ht="27.75">
      <c r="A48" s="30" t="s">
        <v>36</v>
      </c>
      <c r="B48" s="35">
        <v>49.714285714285715</v>
      </c>
      <c r="C48" s="45">
        <v>1</v>
      </c>
      <c r="D48" s="45">
        <v>0</v>
      </c>
      <c r="E48" s="45">
        <f>AVERAGE(C48-D48)</f>
        <v>1</v>
      </c>
      <c r="F48" s="29" t="s">
        <v>62</v>
      </c>
    </row>
    <row r="49" spans="1:6" ht="27.75">
      <c r="A49" s="30" t="s">
        <v>37</v>
      </c>
      <c r="B49" s="35">
        <v>49.714285714285715</v>
      </c>
      <c r="C49" s="45">
        <v>1</v>
      </c>
      <c r="D49" s="45">
        <v>1</v>
      </c>
      <c r="E49" s="45">
        <f>AVERAGE(C49-D49)</f>
        <v>0</v>
      </c>
      <c r="F49" s="29" t="s">
        <v>18</v>
      </c>
    </row>
    <row r="50" spans="1:6" ht="27.75">
      <c r="A50" s="30" t="s">
        <v>101</v>
      </c>
      <c r="B50" s="35">
        <v>49.714285714285715</v>
      </c>
      <c r="C50" s="45">
        <v>5</v>
      </c>
      <c r="D50" s="45">
        <v>5</v>
      </c>
      <c r="E50" s="45">
        <f>AVERAGE(C50-D50)</f>
        <v>0</v>
      </c>
      <c r="F50" s="29" t="s">
        <v>18</v>
      </c>
    </row>
    <row r="51" spans="1:6" ht="22.5" customHeight="1" thickBot="1">
      <c r="A51" s="50" t="s">
        <v>30</v>
      </c>
      <c r="B51" s="51"/>
      <c r="C51" s="46">
        <f>SUM(C43:C50)</f>
        <v>42</v>
      </c>
      <c r="D51" s="46">
        <f>SUM(D43:D50)</f>
        <v>38</v>
      </c>
      <c r="E51" s="46">
        <f>SUM(E43:E50)</f>
        <v>4</v>
      </c>
      <c r="F51" s="52" t="s">
        <v>18</v>
      </c>
    </row>
    <row r="52" spans="1:6" ht="16.5" customHeight="1">
      <c r="A52" s="53"/>
      <c r="B52" s="53"/>
      <c r="C52" s="53"/>
      <c r="D52" s="53"/>
      <c r="E52" s="53"/>
      <c r="F52" s="53"/>
    </row>
    <row r="53" spans="1:6" ht="30" customHeight="1" thickBot="1">
      <c r="A53" s="54" t="s">
        <v>61</v>
      </c>
      <c r="B53" s="54"/>
      <c r="C53" s="54"/>
      <c r="D53" s="54"/>
      <c r="E53" s="54"/>
      <c r="F53" s="54"/>
    </row>
    <row r="54" spans="1:6" ht="27.75">
      <c r="A54" s="55" t="s">
        <v>40</v>
      </c>
      <c r="B54" s="56">
        <v>57.6</v>
      </c>
      <c r="C54" s="57">
        <v>2</v>
      </c>
      <c r="D54" s="58">
        <v>2</v>
      </c>
      <c r="E54" s="43">
        <f aca="true" t="shared" si="2" ref="E54:E62">AVERAGE(C54-D54)</f>
        <v>0</v>
      </c>
      <c r="F54" s="44" t="s">
        <v>18</v>
      </c>
    </row>
    <row r="55" spans="1:6" ht="27.75">
      <c r="A55" s="30" t="s">
        <v>41</v>
      </c>
      <c r="B55" s="56">
        <v>57.6</v>
      </c>
      <c r="C55" s="59">
        <v>1</v>
      </c>
      <c r="D55" s="59">
        <v>1</v>
      </c>
      <c r="E55" s="45">
        <f t="shared" si="2"/>
        <v>0</v>
      </c>
      <c r="F55" s="29" t="s">
        <v>18</v>
      </c>
    </row>
    <row r="56" spans="1:6" ht="27.75">
      <c r="A56" s="30" t="s">
        <v>42</v>
      </c>
      <c r="B56" s="35">
        <v>57.6</v>
      </c>
      <c r="C56" s="59">
        <v>2</v>
      </c>
      <c r="D56" s="59">
        <v>2</v>
      </c>
      <c r="E56" s="45">
        <f t="shared" si="2"/>
        <v>0</v>
      </c>
      <c r="F56" s="29" t="s">
        <v>18</v>
      </c>
    </row>
    <row r="57" spans="1:6" ht="27.75">
      <c r="A57" s="30" t="s">
        <v>102</v>
      </c>
      <c r="B57" s="35">
        <v>57.6</v>
      </c>
      <c r="C57" s="59">
        <v>1</v>
      </c>
      <c r="D57" s="59">
        <v>1</v>
      </c>
      <c r="E57" s="45">
        <f t="shared" si="2"/>
        <v>0</v>
      </c>
      <c r="F57" s="29" t="s">
        <v>18</v>
      </c>
    </row>
    <row r="58" spans="1:6" ht="27.75">
      <c r="A58" s="30" t="s">
        <v>43</v>
      </c>
      <c r="B58" s="35">
        <v>57.6</v>
      </c>
      <c r="C58" s="59">
        <v>3</v>
      </c>
      <c r="D58" s="59">
        <v>3</v>
      </c>
      <c r="E58" s="45">
        <f t="shared" si="2"/>
        <v>0</v>
      </c>
      <c r="F58" s="29" t="s">
        <v>18</v>
      </c>
    </row>
    <row r="59" spans="1:6" ht="27.75">
      <c r="A59" s="30" t="s">
        <v>44</v>
      </c>
      <c r="B59" s="35">
        <v>57.6</v>
      </c>
      <c r="C59" s="59">
        <v>5</v>
      </c>
      <c r="D59" s="59">
        <v>5</v>
      </c>
      <c r="E59" s="45">
        <f t="shared" si="2"/>
        <v>0</v>
      </c>
      <c r="F59" s="29" t="s">
        <v>18</v>
      </c>
    </row>
    <row r="60" spans="1:6" ht="27.75">
      <c r="A60" s="30" t="s">
        <v>46</v>
      </c>
      <c r="B60" s="35" t="s">
        <v>39</v>
      </c>
      <c r="C60" s="59">
        <v>5</v>
      </c>
      <c r="D60" s="59">
        <v>5</v>
      </c>
      <c r="E60" s="45">
        <f t="shared" si="2"/>
        <v>0</v>
      </c>
      <c r="F60" s="29" t="s">
        <v>18</v>
      </c>
    </row>
    <row r="61" spans="1:6" ht="27.75">
      <c r="A61" s="30" t="s">
        <v>45</v>
      </c>
      <c r="B61" s="35">
        <v>109.5</v>
      </c>
      <c r="C61" s="59">
        <v>3</v>
      </c>
      <c r="D61" s="59">
        <v>3</v>
      </c>
      <c r="E61" s="45">
        <f t="shared" si="2"/>
        <v>0</v>
      </c>
      <c r="F61" s="29" t="s">
        <v>18</v>
      </c>
    </row>
    <row r="62" spans="1:6" ht="27.75">
      <c r="A62" s="30" t="s">
        <v>47</v>
      </c>
      <c r="B62" s="35">
        <v>200</v>
      </c>
      <c r="C62" s="59">
        <v>12</v>
      </c>
      <c r="D62" s="59">
        <v>12</v>
      </c>
      <c r="E62" s="45">
        <f t="shared" si="2"/>
        <v>0</v>
      </c>
      <c r="F62" s="29" t="s">
        <v>18</v>
      </c>
    </row>
    <row r="63" spans="1:6" ht="29.25" thickBot="1">
      <c r="A63" s="36" t="s">
        <v>38</v>
      </c>
      <c r="B63" s="37"/>
      <c r="C63" s="60">
        <f>SUM(C54:C62)</f>
        <v>34</v>
      </c>
      <c r="D63" s="60">
        <f>SUM(D54:D62)</f>
        <v>34</v>
      </c>
      <c r="E63" s="60">
        <f>SUM(E54:E62)</f>
        <v>0</v>
      </c>
      <c r="F63" s="47" t="s">
        <v>18</v>
      </c>
    </row>
    <row r="64" spans="1:6" ht="21" customHeight="1" thickBot="1">
      <c r="A64" s="20" t="s">
        <v>48</v>
      </c>
      <c r="B64" s="20"/>
      <c r="C64" s="20"/>
      <c r="D64" s="20"/>
      <c r="E64" s="20"/>
      <c r="F64" s="20"/>
    </row>
    <row r="65" spans="1:6" ht="27.75">
      <c r="A65" s="21" t="s">
        <v>50</v>
      </c>
      <c r="B65" s="48">
        <v>49.714285714285715</v>
      </c>
      <c r="C65" s="61">
        <v>1</v>
      </c>
      <c r="D65" s="61">
        <v>1</v>
      </c>
      <c r="E65" s="61">
        <f aca="true" t="shared" si="3" ref="E65:E73">AVERAGE(C65-D65)</f>
        <v>0</v>
      </c>
      <c r="F65" s="62" t="s">
        <v>18</v>
      </c>
    </row>
    <row r="66" spans="1:6" ht="27.75">
      <c r="A66" s="30" t="s">
        <v>51</v>
      </c>
      <c r="B66" s="31">
        <v>57.6</v>
      </c>
      <c r="C66" s="59">
        <v>8</v>
      </c>
      <c r="D66" s="59">
        <v>8</v>
      </c>
      <c r="E66" s="58">
        <f t="shared" si="3"/>
        <v>0</v>
      </c>
      <c r="F66" s="29" t="s">
        <v>18</v>
      </c>
    </row>
    <row r="67" spans="1:6" ht="27.75">
      <c r="A67" s="30" t="s">
        <v>52</v>
      </c>
      <c r="B67" s="35">
        <v>109.5</v>
      </c>
      <c r="C67" s="59">
        <v>5</v>
      </c>
      <c r="D67" s="59">
        <v>5</v>
      </c>
      <c r="E67" s="58">
        <f t="shared" si="3"/>
        <v>0</v>
      </c>
      <c r="F67" s="29" t="s">
        <v>18</v>
      </c>
    </row>
    <row r="68" spans="1:6" ht="27.75">
      <c r="A68" s="30" t="s">
        <v>53</v>
      </c>
      <c r="B68" s="35" t="s">
        <v>39</v>
      </c>
      <c r="C68" s="59">
        <v>1</v>
      </c>
      <c r="D68" s="59">
        <v>1</v>
      </c>
      <c r="E68" s="58">
        <f t="shared" si="3"/>
        <v>0</v>
      </c>
      <c r="F68" s="29" t="s">
        <v>18</v>
      </c>
    </row>
    <row r="69" spans="1:6" ht="27.75">
      <c r="A69" s="30" t="s">
        <v>54</v>
      </c>
      <c r="B69" s="35" t="s">
        <v>39</v>
      </c>
      <c r="C69" s="59">
        <v>2</v>
      </c>
      <c r="D69" s="59">
        <v>2</v>
      </c>
      <c r="E69" s="58">
        <f t="shared" si="3"/>
        <v>0</v>
      </c>
      <c r="F69" s="29" t="s">
        <v>18</v>
      </c>
    </row>
    <row r="70" spans="1:6" ht="27.75">
      <c r="A70" s="30" t="s">
        <v>55</v>
      </c>
      <c r="B70" s="35">
        <v>200</v>
      </c>
      <c r="C70" s="59">
        <v>40</v>
      </c>
      <c r="D70" s="59">
        <v>40</v>
      </c>
      <c r="E70" s="58">
        <f t="shared" si="3"/>
        <v>0</v>
      </c>
      <c r="F70" s="29" t="s">
        <v>18</v>
      </c>
    </row>
    <row r="71" spans="1:6" ht="27.75">
      <c r="A71" s="30" t="s">
        <v>56</v>
      </c>
      <c r="B71" s="35">
        <v>200</v>
      </c>
      <c r="C71" s="59">
        <v>20</v>
      </c>
      <c r="D71" s="59">
        <v>20</v>
      </c>
      <c r="E71" s="58">
        <f t="shared" si="3"/>
        <v>0</v>
      </c>
      <c r="F71" s="29" t="s">
        <v>18</v>
      </c>
    </row>
    <row r="72" spans="1:6" ht="27.75">
      <c r="A72" s="30" t="s">
        <v>58</v>
      </c>
      <c r="B72" s="35">
        <v>200</v>
      </c>
      <c r="C72" s="59">
        <v>66</v>
      </c>
      <c r="D72" s="59">
        <v>63</v>
      </c>
      <c r="E72" s="58">
        <f t="shared" si="3"/>
        <v>3</v>
      </c>
      <c r="F72" s="29" t="s">
        <v>18</v>
      </c>
    </row>
    <row r="73" spans="1:6" ht="27.75">
      <c r="A73" s="30" t="s">
        <v>57</v>
      </c>
      <c r="B73" s="35">
        <v>200</v>
      </c>
      <c r="C73" s="59">
        <v>30</v>
      </c>
      <c r="D73" s="59">
        <v>30</v>
      </c>
      <c r="E73" s="58">
        <f t="shared" si="3"/>
        <v>0</v>
      </c>
      <c r="F73" s="29" t="s">
        <v>18</v>
      </c>
    </row>
    <row r="74" spans="1:6" ht="28.5">
      <c r="A74" s="63" t="s">
        <v>49</v>
      </c>
      <c r="B74" s="64"/>
      <c r="C74" s="65">
        <f>SUM(C65:C73)</f>
        <v>173</v>
      </c>
      <c r="D74" s="65">
        <f>SUM(D65:D73)</f>
        <v>170</v>
      </c>
      <c r="E74" s="65">
        <f>SUM(E65:E73)</f>
        <v>3</v>
      </c>
      <c r="F74" s="66" t="s">
        <v>18</v>
      </c>
    </row>
    <row r="75" spans="1:6" ht="23.25" customHeight="1" thickBot="1">
      <c r="A75" s="67" t="s">
        <v>59</v>
      </c>
      <c r="B75" s="68"/>
      <c r="C75" s="69">
        <f>SUM(C28+C41+C51+C63+C74)</f>
        <v>376</v>
      </c>
      <c r="D75" s="69">
        <f>SUM(D28+D41+D51+D63+D74)</f>
        <v>336</v>
      </c>
      <c r="E75" s="69">
        <f>SUM(E28+E41+E51+E63+E74)</f>
        <v>40</v>
      </c>
      <c r="F75" s="70" t="s">
        <v>18</v>
      </c>
    </row>
    <row r="77" spans="1:6" ht="12.75" customHeight="1">
      <c r="A77" s="71"/>
      <c r="B77" s="71"/>
      <c r="C77" s="71"/>
      <c r="D77" s="71"/>
      <c r="E77" s="71"/>
      <c r="F77" s="71"/>
    </row>
    <row r="78" spans="1:6" ht="12.75" customHeight="1">
      <c r="A78" s="71"/>
      <c r="B78" s="71"/>
      <c r="C78" s="71"/>
      <c r="D78" s="71"/>
      <c r="E78" s="71"/>
      <c r="F78" s="71"/>
    </row>
    <row r="79" spans="1:6" ht="12.75" customHeight="1">
      <c r="A79" s="71"/>
      <c r="B79" s="71"/>
      <c r="C79" s="71"/>
      <c r="D79" s="71"/>
      <c r="E79" s="71"/>
      <c r="F79" s="71"/>
    </row>
    <row r="80" spans="1:6" ht="19.5" customHeight="1">
      <c r="A80" s="71"/>
      <c r="B80" s="71"/>
      <c r="C80" s="71"/>
      <c r="D80" s="71"/>
      <c r="F80" s="71"/>
    </row>
    <row r="81" spans="1:6" ht="12.75" customHeight="1">
      <c r="A81" s="71"/>
      <c r="B81" s="71"/>
      <c r="C81" s="71"/>
      <c r="D81" s="71"/>
      <c r="E81" s="71"/>
      <c r="F81" s="71"/>
    </row>
    <row r="82" spans="1:6" ht="24.75" customHeight="1">
      <c r="A82" s="71"/>
      <c r="B82" s="71"/>
      <c r="C82" s="71"/>
      <c r="D82" s="72"/>
      <c r="F82" s="71"/>
    </row>
    <row r="83" spans="1:6" ht="12.75" customHeight="1">
      <c r="A83" s="71"/>
      <c r="B83" s="71"/>
      <c r="C83" s="71"/>
      <c r="D83" s="71"/>
      <c r="E83" s="71"/>
      <c r="F83" s="71"/>
    </row>
    <row r="84" spans="1:6" ht="12.75" customHeight="1">
      <c r="A84" s="71"/>
      <c r="B84" s="71"/>
      <c r="C84" s="71"/>
      <c r="D84" s="71"/>
      <c r="E84" s="71"/>
      <c r="F84" s="71"/>
    </row>
    <row r="85" spans="1:6" ht="12.75" customHeight="1">
      <c r="A85" s="71"/>
      <c r="B85" s="71"/>
      <c r="C85" s="71"/>
      <c r="D85" s="71"/>
      <c r="E85" s="71"/>
      <c r="F85" s="71"/>
    </row>
    <row r="86" ht="12.75" customHeight="1"/>
    <row r="123" spans="1:6" ht="36" customHeight="1">
      <c r="A123" s="1" t="s">
        <v>19</v>
      </c>
      <c r="B123" s="1"/>
      <c r="C123" s="1"/>
      <c r="D123" s="1"/>
      <c r="E123" s="1"/>
      <c r="F123" s="1"/>
    </row>
    <row r="124" spans="1:6" ht="38.25">
      <c r="A124" s="3" t="s">
        <v>115</v>
      </c>
      <c r="B124" s="3"/>
      <c r="C124" s="3"/>
      <c r="D124" s="3"/>
      <c r="E124" s="3"/>
      <c r="F124" s="3"/>
    </row>
    <row r="125" spans="1:6" ht="32.25">
      <c r="A125" s="4" t="s">
        <v>111</v>
      </c>
      <c r="B125" s="4"/>
      <c r="C125" s="4"/>
      <c r="D125" s="4"/>
      <c r="E125" s="4"/>
      <c r="F125" s="4"/>
    </row>
    <row r="126" spans="1:6" ht="31.5">
      <c r="A126" s="5" t="s">
        <v>110</v>
      </c>
      <c r="B126" s="5"/>
      <c r="C126" s="5"/>
      <c r="D126" s="5"/>
      <c r="E126" s="5"/>
      <c r="F126" s="5"/>
    </row>
    <row r="127" spans="1:6" ht="30.75">
      <c r="A127" s="6" t="s">
        <v>120</v>
      </c>
      <c r="B127" s="6"/>
      <c r="C127" s="6"/>
      <c r="D127" s="6"/>
      <c r="E127" s="6"/>
      <c r="F127" s="6"/>
    </row>
    <row r="130" ht="21" thickBot="1"/>
    <row r="131" spans="1:6" ht="36.75" thickBot="1" thickTop="1">
      <c r="A131" s="73" t="s">
        <v>128</v>
      </c>
      <c r="B131" s="74"/>
      <c r="C131" s="74"/>
      <c r="D131" s="74"/>
      <c r="E131" s="74"/>
      <c r="F131" s="75"/>
    </row>
    <row r="132" ht="21" thickTop="1"/>
    <row r="133" ht="21" thickBot="1">
      <c r="B133" s="10"/>
    </row>
    <row r="134" spans="1:6" ht="27.75">
      <c r="A134" s="11" t="s">
        <v>97</v>
      </c>
      <c r="B134" s="12" t="s">
        <v>87</v>
      </c>
      <c r="C134" s="13" t="s">
        <v>3</v>
      </c>
      <c r="D134" s="12" t="s">
        <v>4</v>
      </c>
      <c r="E134" s="13" t="s">
        <v>5</v>
      </c>
      <c r="F134" s="14" t="s">
        <v>6</v>
      </c>
    </row>
    <row r="135" spans="1:6" ht="28.5" thickBot="1">
      <c r="A135" s="15"/>
      <c r="B135" s="16" t="s">
        <v>88</v>
      </c>
      <c r="C135" s="17"/>
      <c r="D135" s="16" t="s">
        <v>127</v>
      </c>
      <c r="E135" s="18"/>
      <c r="F135" s="19"/>
    </row>
    <row r="136" spans="1:6" ht="31.5" thickBot="1">
      <c r="A136" s="76"/>
      <c r="B136" s="20" t="s">
        <v>7</v>
      </c>
      <c r="C136" s="20"/>
      <c r="D136" s="20"/>
      <c r="E136" s="76"/>
      <c r="F136" s="76"/>
    </row>
    <row r="137" spans="1:6" ht="27.75">
      <c r="A137" s="21" t="s">
        <v>63</v>
      </c>
      <c r="B137" s="27" t="s">
        <v>89</v>
      </c>
      <c r="C137" s="23">
        <v>1</v>
      </c>
      <c r="D137" s="23">
        <v>1</v>
      </c>
      <c r="E137" s="23">
        <v>0</v>
      </c>
      <c r="F137" s="25" t="s">
        <v>18</v>
      </c>
    </row>
    <row r="138" spans="1:6" ht="27.75">
      <c r="A138" s="30" t="s">
        <v>64</v>
      </c>
      <c r="B138" s="27" t="s">
        <v>90</v>
      </c>
      <c r="C138" s="28">
        <v>3</v>
      </c>
      <c r="D138" s="28">
        <v>0</v>
      </c>
      <c r="E138" s="28">
        <v>3</v>
      </c>
      <c r="F138" s="29" t="s">
        <v>18</v>
      </c>
    </row>
    <row r="139" spans="1:6" ht="27.75">
      <c r="A139" s="30" t="s">
        <v>65</v>
      </c>
      <c r="B139" s="27" t="s">
        <v>90</v>
      </c>
      <c r="C139" s="28">
        <v>1</v>
      </c>
      <c r="D139" s="32">
        <v>1</v>
      </c>
      <c r="E139" s="28">
        <v>0</v>
      </c>
      <c r="F139" s="29" t="s">
        <v>18</v>
      </c>
    </row>
    <row r="140" spans="1:6" ht="27.75">
      <c r="A140" s="33" t="s">
        <v>66</v>
      </c>
      <c r="B140" s="27" t="s">
        <v>91</v>
      </c>
      <c r="C140" s="34">
        <v>1</v>
      </c>
      <c r="D140" s="34">
        <v>0</v>
      </c>
      <c r="E140" s="34">
        <v>1</v>
      </c>
      <c r="F140" s="29" t="s">
        <v>18</v>
      </c>
    </row>
    <row r="141" spans="1:6" ht="27.75">
      <c r="A141" s="33" t="s">
        <v>67</v>
      </c>
      <c r="B141" s="27" t="s">
        <v>91</v>
      </c>
      <c r="C141" s="34">
        <v>1</v>
      </c>
      <c r="D141" s="34">
        <v>0</v>
      </c>
      <c r="E141" s="34">
        <v>1</v>
      </c>
      <c r="F141" s="29" t="s">
        <v>18</v>
      </c>
    </row>
    <row r="142" spans="1:6" ht="27.75">
      <c r="A142" s="33" t="s">
        <v>68</v>
      </c>
      <c r="B142" s="77" t="s">
        <v>91</v>
      </c>
      <c r="C142" s="78">
        <v>1</v>
      </c>
      <c r="D142" s="78">
        <v>1</v>
      </c>
      <c r="E142" s="78">
        <v>0</v>
      </c>
      <c r="F142" s="79" t="s">
        <v>18</v>
      </c>
    </row>
    <row r="143" spans="1:6" ht="27.75">
      <c r="A143" s="55" t="s">
        <v>69</v>
      </c>
      <c r="B143" s="80"/>
      <c r="C143" s="81"/>
      <c r="D143" s="81"/>
      <c r="E143" s="81"/>
      <c r="F143" s="82"/>
    </row>
    <row r="144" spans="1:6" ht="27.75">
      <c r="A144" s="55" t="s">
        <v>70</v>
      </c>
      <c r="B144" s="27" t="s">
        <v>91</v>
      </c>
      <c r="C144" s="28">
        <v>1</v>
      </c>
      <c r="D144" s="32">
        <v>1</v>
      </c>
      <c r="E144" s="32">
        <v>0</v>
      </c>
      <c r="F144" s="29" t="s">
        <v>18</v>
      </c>
    </row>
    <row r="145" spans="1:6" ht="27.75">
      <c r="A145" s="30" t="s">
        <v>71</v>
      </c>
      <c r="B145" s="27" t="s">
        <v>91</v>
      </c>
      <c r="C145" s="28">
        <v>1</v>
      </c>
      <c r="D145" s="32">
        <v>1</v>
      </c>
      <c r="E145" s="32">
        <v>0</v>
      </c>
      <c r="F145" s="29" t="s">
        <v>18</v>
      </c>
    </row>
    <row r="146" spans="1:6" ht="27.75">
      <c r="A146" s="33" t="s">
        <v>72</v>
      </c>
      <c r="B146" s="27" t="s">
        <v>91</v>
      </c>
      <c r="C146" s="34">
        <v>2</v>
      </c>
      <c r="D146" s="28">
        <v>0</v>
      </c>
      <c r="E146" s="28">
        <v>2</v>
      </c>
      <c r="F146" s="29" t="s">
        <v>18</v>
      </c>
    </row>
    <row r="147" spans="1:6" ht="27.75">
      <c r="A147" s="30" t="s">
        <v>73</v>
      </c>
      <c r="B147" s="27" t="s">
        <v>92</v>
      </c>
      <c r="C147" s="28">
        <v>20</v>
      </c>
      <c r="D147" s="28">
        <v>0</v>
      </c>
      <c r="E147" s="28">
        <v>20</v>
      </c>
      <c r="F147" s="29" t="s">
        <v>18</v>
      </c>
    </row>
    <row r="148" spans="1:6" ht="27.75">
      <c r="A148" s="30" t="s">
        <v>74</v>
      </c>
      <c r="B148" s="27" t="s">
        <v>92</v>
      </c>
      <c r="C148" s="28">
        <v>1</v>
      </c>
      <c r="D148" s="32">
        <v>0</v>
      </c>
      <c r="E148" s="32">
        <v>1</v>
      </c>
      <c r="F148" s="29" t="s">
        <v>18</v>
      </c>
    </row>
    <row r="149" spans="1:6" ht="27.75">
      <c r="A149" s="30" t="s">
        <v>75</v>
      </c>
      <c r="B149" s="27" t="s">
        <v>92</v>
      </c>
      <c r="C149" s="28">
        <v>3</v>
      </c>
      <c r="D149" s="32">
        <v>0</v>
      </c>
      <c r="E149" s="32">
        <v>3</v>
      </c>
      <c r="F149" s="29" t="s">
        <v>18</v>
      </c>
    </row>
    <row r="150" spans="1:6" ht="27.75">
      <c r="A150" s="30" t="s">
        <v>76</v>
      </c>
      <c r="B150" s="27" t="s">
        <v>92</v>
      </c>
      <c r="C150" s="28">
        <v>7</v>
      </c>
      <c r="D150" s="32">
        <v>1</v>
      </c>
      <c r="E150" s="32">
        <v>6</v>
      </c>
      <c r="F150" s="29" t="s">
        <v>18</v>
      </c>
    </row>
    <row r="151" spans="1:6" ht="27.75">
      <c r="A151" s="30" t="s">
        <v>77</v>
      </c>
      <c r="B151" s="27" t="s">
        <v>93</v>
      </c>
      <c r="C151" s="28">
        <v>5</v>
      </c>
      <c r="D151" s="32">
        <v>0</v>
      </c>
      <c r="E151" s="32">
        <v>5</v>
      </c>
      <c r="F151" s="29" t="s">
        <v>18</v>
      </c>
    </row>
    <row r="152" spans="1:6" ht="27.75">
      <c r="A152" s="30" t="s">
        <v>78</v>
      </c>
      <c r="B152" s="27" t="s">
        <v>94</v>
      </c>
      <c r="C152" s="28">
        <v>10</v>
      </c>
      <c r="D152" s="32">
        <v>0</v>
      </c>
      <c r="E152" s="32">
        <v>10</v>
      </c>
      <c r="F152" s="29" t="s">
        <v>18</v>
      </c>
    </row>
    <row r="153" spans="1:6" ht="27.75">
      <c r="A153" s="30" t="s">
        <v>79</v>
      </c>
      <c r="B153" s="27" t="s">
        <v>94</v>
      </c>
      <c r="C153" s="28">
        <v>15</v>
      </c>
      <c r="D153" s="32">
        <v>0</v>
      </c>
      <c r="E153" s="32">
        <v>15</v>
      </c>
      <c r="F153" s="29" t="s">
        <v>18</v>
      </c>
    </row>
    <row r="154" spans="1:6" ht="27.75">
      <c r="A154" s="30" t="s">
        <v>80</v>
      </c>
      <c r="B154" s="27" t="s">
        <v>95</v>
      </c>
      <c r="C154" s="28">
        <v>5</v>
      </c>
      <c r="D154" s="32">
        <v>0</v>
      </c>
      <c r="E154" s="32">
        <v>5</v>
      </c>
      <c r="F154" s="29" t="s">
        <v>18</v>
      </c>
    </row>
    <row r="155" spans="1:6" ht="27.75">
      <c r="A155" s="30" t="s">
        <v>81</v>
      </c>
      <c r="B155" s="27" t="s">
        <v>95</v>
      </c>
      <c r="C155" s="28">
        <v>5</v>
      </c>
      <c r="D155" s="32">
        <v>0</v>
      </c>
      <c r="E155" s="32">
        <v>5</v>
      </c>
      <c r="F155" s="29" t="s">
        <v>18</v>
      </c>
    </row>
    <row r="156" spans="1:6" ht="27.75">
      <c r="A156" s="30" t="s">
        <v>83</v>
      </c>
      <c r="B156" s="27" t="s">
        <v>96</v>
      </c>
      <c r="C156" s="28">
        <v>40</v>
      </c>
      <c r="D156" s="32">
        <v>0</v>
      </c>
      <c r="E156" s="32">
        <v>40</v>
      </c>
      <c r="F156" s="29" t="s">
        <v>18</v>
      </c>
    </row>
    <row r="157" spans="1:6" ht="27.75">
      <c r="A157" s="30" t="s">
        <v>82</v>
      </c>
      <c r="B157" s="27" t="s">
        <v>96</v>
      </c>
      <c r="C157" s="28">
        <v>1</v>
      </c>
      <c r="D157" s="32">
        <v>0</v>
      </c>
      <c r="E157" s="32">
        <v>1</v>
      </c>
      <c r="F157" s="29" t="s">
        <v>18</v>
      </c>
    </row>
    <row r="158" spans="1:6" ht="27.75">
      <c r="A158" s="30" t="s">
        <v>84</v>
      </c>
      <c r="B158" s="27" t="s">
        <v>96</v>
      </c>
      <c r="C158" s="28">
        <v>5</v>
      </c>
      <c r="D158" s="32">
        <v>0</v>
      </c>
      <c r="E158" s="32">
        <v>5</v>
      </c>
      <c r="F158" s="29" t="s">
        <v>18</v>
      </c>
    </row>
    <row r="159" spans="1:6" ht="27.75">
      <c r="A159" s="30" t="s">
        <v>85</v>
      </c>
      <c r="B159" s="27" t="s">
        <v>96</v>
      </c>
      <c r="C159" s="28">
        <v>10</v>
      </c>
      <c r="D159" s="32">
        <v>0</v>
      </c>
      <c r="E159" s="32">
        <v>10</v>
      </c>
      <c r="F159" s="29" t="s">
        <v>18</v>
      </c>
    </row>
    <row r="160" spans="1:6" ht="27.75">
      <c r="A160" s="30" t="s">
        <v>86</v>
      </c>
      <c r="B160" s="28">
        <v>4</v>
      </c>
      <c r="C160" s="28">
        <v>30</v>
      </c>
      <c r="D160" s="32">
        <v>0</v>
      </c>
      <c r="E160" s="32">
        <v>30</v>
      </c>
      <c r="F160" s="29" t="s">
        <v>18</v>
      </c>
    </row>
    <row r="161" spans="1:6" ht="31.5" thickBot="1">
      <c r="A161" s="83" t="s">
        <v>109</v>
      </c>
      <c r="B161" s="84"/>
      <c r="C161" s="38">
        <f>SUM(C137:C160)</f>
        <v>169</v>
      </c>
      <c r="D161" s="38">
        <f>SUM(D137:D160)</f>
        <v>6</v>
      </c>
      <c r="E161" s="38">
        <f>SUM(E137:E160)</f>
        <v>163</v>
      </c>
      <c r="F161" s="39"/>
    </row>
    <row r="167" ht="38.25">
      <c r="D167" s="72" t="s">
        <v>119</v>
      </c>
    </row>
    <row r="183" spans="1:6" ht="41.25" customHeight="1">
      <c r="A183" s="85" t="s">
        <v>19</v>
      </c>
      <c r="B183" s="85"/>
      <c r="C183" s="85"/>
      <c r="D183" s="85"/>
      <c r="E183" s="85"/>
      <c r="F183" s="85"/>
    </row>
    <row r="184" spans="1:6" ht="38.25">
      <c r="A184" s="3" t="s">
        <v>112</v>
      </c>
      <c r="B184" s="3"/>
      <c r="C184" s="3"/>
      <c r="D184" s="3"/>
      <c r="E184" s="3"/>
      <c r="F184" s="3"/>
    </row>
    <row r="185" spans="1:6" ht="32.25">
      <c r="A185" s="4" t="s">
        <v>111</v>
      </c>
      <c r="B185" s="4"/>
      <c r="C185" s="4"/>
      <c r="D185" s="4"/>
      <c r="E185" s="4"/>
      <c r="F185" s="4"/>
    </row>
    <row r="186" spans="1:6" ht="30.75">
      <c r="A186" s="6" t="s">
        <v>110</v>
      </c>
      <c r="B186" s="6"/>
      <c r="C186" s="6"/>
      <c r="D186" s="6"/>
      <c r="E186" s="6"/>
      <c r="F186" s="6"/>
    </row>
    <row r="187" spans="1:6" ht="30.75">
      <c r="A187" s="6" t="s">
        <v>122</v>
      </c>
      <c r="B187" s="6"/>
      <c r="C187" s="6"/>
      <c r="D187" s="6"/>
      <c r="E187" s="6"/>
      <c r="F187" s="6"/>
    </row>
    <row r="188" spans="1:6" ht="12" customHeight="1">
      <c r="A188" s="86"/>
      <c r="B188" s="86"/>
      <c r="C188" s="86"/>
      <c r="D188" s="86"/>
      <c r="E188" s="86"/>
      <c r="F188" s="86"/>
    </row>
    <row r="189" spans="1:6" ht="12" customHeight="1">
      <c r="A189" s="86"/>
      <c r="B189" s="86"/>
      <c r="C189" s="86"/>
      <c r="D189" s="86"/>
      <c r="E189" s="86"/>
      <c r="F189" s="86"/>
    </row>
    <row r="190" spans="1:6" ht="12" customHeight="1">
      <c r="A190" s="86"/>
      <c r="B190" s="86"/>
      <c r="C190" s="86"/>
      <c r="D190" s="86"/>
      <c r="E190" s="86"/>
      <c r="F190" s="86"/>
    </row>
    <row r="191" ht="12" customHeight="1"/>
    <row r="199" ht="21" thickBot="1"/>
    <row r="200" spans="1:6" ht="30.75" thickBot="1" thickTop="1">
      <c r="A200" s="87" t="s">
        <v>129</v>
      </c>
      <c r="B200" s="88"/>
      <c r="C200" s="88"/>
      <c r="D200" s="88"/>
      <c r="E200" s="88"/>
      <c r="F200" s="89"/>
    </row>
    <row r="201" ht="21" thickTop="1"/>
    <row r="202" ht="21" thickBot="1">
      <c r="B202" s="10"/>
    </row>
    <row r="203" spans="1:6" ht="27.75">
      <c r="A203" s="11" t="s">
        <v>0</v>
      </c>
      <c r="B203" s="12" t="s">
        <v>1</v>
      </c>
      <c r="C203" s="12" t="s">
        <v>5</v>
      </c>
      <c r="D203" s="13" t="s">
        <v>4</v>
      </c>
      <c r="E203" s="13" t="s">
        <v>5</v>
      </c>
      <c r="F203" s="14" t="s">
        <v>6</v>
      </c>
    </row>
    <row r="204" spans="1:6" ht="28.5" thickBot="1">
      <c r="A204" s="15"/>
      <c r="B204" s="16" t="s">
        <v>2</v>
      </c>
      <c r="C204" s="16" t="s">
        <v>127</v>
      </c>
      <c r="D204" s="18"/>
      <c r="E204" s="18"/>
      <c r="F204" s="19"/>
    </row>
    <row r="205" spans="1:6" ht="31.5" thickBot="1">
      <c r="A205" s="20" t="s">
        <v>7</v>
      </c>
      <c r="B205" s="20"/>
      <c r="C205" s="20"/>
      <c r="D205" s="20"/>
      <c r="E205" s="20"/>
      <c r="F205" s="20"/>
    </row>
    <row r="206" spans="1:6" ht="27.75">
      <c r="A206" s="21" t="s">
        <v>8</v>
      </c>
      <c r="B206" s="22">
        <v>44.5625</v>
      </c>
      <c r="C206" s="23">
        <v>1</v>
      </c>
      <c r="D206" s="23">
        <v>1</v>
      </c>
      <c r="E206" s="24">
        <f>AVERAGE(C206-D206)</f>
        <v>0</v>
      </c>
      <c r="F206" s="25" t="s">
        <v>18</v>
      </c>
    </row>
    <row r="207" spans="1:6" ht="27.75">
      <c r="A207" s="30" t="s">
        <v>98</v>
      </c>
      <c r="B207" s="27">
        <v>44.357142857142854</v>
      </c>
      <c r="C207" s="28">
        <v>1</v>
      </c>
      <c r="D207" s="28">
        <v>1</v>
      </c>
      <c r="E207" s="28">
        <f>AVERAGE(C207-D207)</f>
        <v>0</v>
      </c>
      <c r="F207" s="29" t="s">
        <v>18</v>
      </c>
    </row>
    <row r="208" spans="1:6" ht="27.75">
      <c r="A208" s="30" t="s">
        <v>12</v>
      </c>
      <c r="B208" s="31">
        <v>44.46153846153846</v>
      </c>
      <c r="C208" s="28">
        <v>5</v>
      </c>
      <c r="D208" s="32">
        <v>4</v>
      </c>
      <c r="E208" s="28">
        <f>AVERAGE(C208-D208)</f>
        <v>1</v>
      </c>
      <c r="F208" s="29" t="s">
        <v>18</v>
      </c>
    </row>
    <row r="209" spans="1:6" ht="27.75">
      <c r="A209" s="26" t="s">
        <v>103</v>
      </c>
      <c r="B209" s="35">
        <v>44.46153846153846</v>
      </c>
      <c r="C209" s="28">
        <v>2</v>
      </c>
      <c r="D209" s="28">
        <v>1</v>
      </c>
      <c r="E209" s="28">
        <f>AVERAGE(C209-D209)</f>
        <v>1</v>
      </c>
      <c r="F209" s="90" t="s">
        <v>18</v>
      </c>
    </row>
    <row r="210" spans="1:6" ht="27.75">
      <c r="A210" s="33" t="s">
        <v>9</v>
      </c>
      <c r="B210" s="31" t="s">
        <v>11</v>
      </c>
      <c r="C210" s="28">
        <v>6</v>
      </c>
      <c r="D210" s="28">
        <v>6</v>
      </c>
      <c r="E210" s="28">
        <v>0</v>
      </c>
      <c r="F210" s="90" t="s">
        <v>18</v>
      </c>
    </row>
    <row r="211" spans="1:6" ht="26.25" customHeight="1" thickBot="1">
      <c r="A211" s="63" t="s">
        <v>16</v>
      </c>
      <c r="B211" s="64"/>
      <c r="C211" s="91">
        <f>SUM(C202:C210)</f>
        <v>15</v>
      </c>
      <c r="D211" s="91">
        <f>SUM(D202:D210)</f>
        <v>13</v>
      </c>
      <c r="E211" s="91">
        <f>SUM(E202:E210)</f>
        <v>2</v>
      </c>
      <c r="F211" s="66" t="s">
        <v>18</v>
      </c>
    </row>
    <row r="212" spans="1:6" ht="31.5" thickBot="1">
      <c r="A212" s="20" t="s">
        <v>17</v>
      </c>
      <c r="B212" s="20"/>
      <c r="C212" s="20"/>
      <c r="D212" s="20"/>
      <c r="E212" s="20"/>
      <c r="F212" s="20"/>
    </row>
    <row r="213" spans="1:6" ht="22.5" customHeight="1">
      <c r="A213" s="21" t="s">
        <v>23</v>
      </c>
      <c r="B213" s="48">
        <v>45.3</v>
      </c>
      <c r="C213" s="23">
        <v>6</v>
      </c>
      <c r="D213" s="23">
        <v>3</v>
      </c>
      <c r="E213" s="23">
        <f>AVERAGE(C213-D213)</f>
        <v>3</v>
      </c>
      <c r="F213" s="25" t="s">
        <v>18</v>
      </c>
    </row>
    <row r="214" spans="1:6" ht="27.75">
      <c r="A214" s="26" t="s">
        <v>24</v>
      </c>
      <c r="B214" s="35">
        <v>45.3</v>
      </c>
      <c r="C214" s="28">
        <v>2</v>
      </c>
      <c r="D214" s="28">
        <v>2</v>
      </c>
      <c r="E214" s="28">
        <f>AVERAGE(C214-D214)</f>
        <v>0</v>
      </c>
      <c r="F214" s="90" t="s">
        <v>18</v>
      </c>
    </row>
    <row r="215" spans="1:6" ht="27" customHeight="1" thickBot="1">
      <c r="A215" s="92" t="s">
        <v>29</v>
      </c>
      <c r="B215" s="93"/>
      <c r="C215" s="94">
        <f>SUM(C213:C214)</f>
        <v>8</v>
      </c>
      <c r="D215" s="94">
        <f>SUM(D213:D214)</f>
        <v>5</v>
      </c>
      <c r="E215" s="94">
        <f>SUM(E213:E214)</f>
        <v>3</v>
      </c>
      <c r="F215" s="95" t="s">
        <v>18</v>
      </c>
    </row>
    <row r="216" spans="1:6" ht="27" customHeight="1" thickBot="1">
      <c r="A216" s="20" t="s">
        <v>48</v>
      </c>
      <c r="B216" s="20"/>
      <c r="C216" s="20"/>
      <c r="D216" s="20"/>
      <c r="E216" s="20"/>
      <c r="F216" s="20"/>
    </row>
    <row r="217" spans="1:6" ht="24.75" customHeight="1">
      <c r="A217" s="40" t="s">
        <v>116</v>
      </c>
      <c r="B217" s="41">
        <v>200</v>
      </c>
      <c r="C217" s="96">
        <v>3</v>
      </c>
      <c r="D217" s="96">
        <v>3</v>
      </c>
      <c r="E217" s="96">
        <f>AVERAGE(C217-D217)</f>
        <v>0</v>
      </c>
      <c r="F217" s="97" t="s">
        <v>18</v>
      </c>
    </row>
    <row r="218" spans="1:6" ht="28.5">
      <c r="A218" s="98" t="s">
        <v>38</v>
      </c>
      <c r="B218" s="98"/>
      <c r="C218" s="91">
        <f>SUM(C216:C217)</f>
        <v>3</v>
      </c>
      <c r="D218" s="91">
        <f>SUM(D216:D217)</f>
        <v>3</v>
      </c>
      <c r="E218" s="91">
        <f>SUM(E216:E217)</f>
        <v>0</v>
      </c>
      <c r="F218" s="99" t="s">
        <v>18</v>
      </c>
    </row>
    <row r="219" spans="1:6" ht="27" customHeight="1" thickBot="1">
      <c r="A219" s="67" t="s">
        <v>121</v>
      </c>
      <c r="B219" s="100"/>
      <c r="C219" s="101">
        <f>SUM(C211+C215+C218)</f>
        <v>26</v>
      </c>
      <c r="D219" s="101">
        <f>SUM(D211+D215+D218)</f>
        <v>21</v>
      </c>
      <c r="E219" s="101">
        <f>SUM(E211+E215+E218)</f>
        <v>5</v>
      </c>
      <c r="F219" s="102"/>
    </row>
    <row r="220" ht="27" customHeight="1"/>
    <row r="227" ht="38.25">
      <c r="D227" s="72" t="s">
        <v>119</v>
      </c>
    </row>
    <row r="258" spans="1:6" ht="54">
      <c r="A258" s="1" t="s">
        <v>19</v>
      </c>
      <c r="B258" s="1"/>
      <c r="C258" s="1"/>
      <c r="D258" s="1"/>
      <c r="E258" s="1"/>
      <c r="F258" s="1"/>
    </row>
    <row r="259" spans="1:6" ht="38.25">
      <c r="A259" s="3" t="s">
        <v>114</v>
      </c>
      <c r="B259" s="3"/>
      <c r="C259" s="3"/>
      <c r="D259" s="3"/>
      <c r="E259" s="3"/>
      <c r="F259" s="3"/>
    </row>
    <row r="260" spans="1:6" ht="32.25">
      <c r="A260" s="4" t="s">
        <v>111</v>
      </c>
      <c r="B260" s="4"/>
      <c r="C260" s="4"/>
      <c r="D260" s="4"/>
      <c r="E260" s="4"/>
      <c r="F260" s="4"/>
    </row>
    <row r="261" spans="1:6" ht="31.5">
      <c r="A261" s="5" t="s">
        <v>110</v>
      </c>
      <c r="B261" s="5"/>
      <c r="C261" s="5"/>
      <c r="D261" s="5"/>
      <c r="E261" s="5"/>
      <c r="F261" s="5"/>
    </row>
    <row r="262" spans="1:6" ht="30.75">
      <c r="A262" s="6" t="s">
        <v>118</v>
      </c>
      <c r="B262" s="6"/>
      <c r="C262" s="6"/>
      <c r="D262" s="6"/>
      <c r="E262" s="6"/>
      <c r="F262" s="6"/>
    </row>
    <row r="265" ht="21" thickBot="1"/>
    <row r="266" spans="1:6" ht="32.25" thickBot="1" thickTop="1">
      <c r="A266" s="7" t="s">
        <v>123</v>
      </c>
      <c r="B266" s="8"/>
      <c r="C266" s="8"/>
      <c r="D266" s="8"/>
      <c r="E266" s="8"/>
      <c r="F266" s="9"/>
    </row>
    <row r="267" ht="21" thickTop="1"/>
    <row r="268" ht="21" thickBot="1">
      <c r="B268" s="10"/>
    </row>
    <row r="269" spans="1:6" ht="27.75">
      <c r="A269" s="11" t="s">
        <v>0</v>
      </c>
      <c r="B269" s="12" t="s">
        <v>1</v>
      </c>
      <c r="C269" s="13" t="s">
        <v>3</v>
      </c>
      <c r="D269" s="12" t="s">
        <v>4</v>
      </c>
      <c r="E269" s="13" t="s">
        <v>5</v>
      </c>
      <c r="F269" s="14" t="s">
        <v>6</v>
      </c>
    </row>
    <row r="270" spans="1:6" ht="28.5" thickBot="1">
      <c r="A270" s="15"/>
      <c r="B270" s="16" t="s">
        <v>2</v>
      </c>
      <c r="C270" s="17"/>
      <c r="D270" s="16" t="s">
        <v>127</v>
      </c>
      <c r="E270" s="18"/>
      <c r="F270" s="19"/>
    </row>
    <row r="271" spans="1:6" ht="31.5" thickBot="1">
      <c r="A271" s="20" t="s">
        <v>7</v>
      </c>
      <c r="B271" s="20"/>
      <c r="C271" s="20"/>
      <c r="D271" s="20"/>
      <c r="E271" s="20"/>
      <c r="F271" s="20"/>
    </row>
    <row r="272" spans="1:6" ht="27.75">
      <c r="A272" s="21" t="s">
        <v>8</v>
      </c>
      <c r="B272" s="22">
        <v>44.5625</v>
      </c>
      <c r="C272" s="23">
        <v>3</v>
      </c>
      <c r="D272" s="23">
        <v>3</v>
      </c>
      <c r="E272" s="24">
        <f aca="true" t="shared" si="4" ref="E272:E283">AVERAGE(C272-D272)</f>
        <v>0</v>
      </c>
      <c r="F272" s="25" t="s">
        <v>18</v>
      </c>
    </row>
    <row r="273" spans="1:6" ht="27.75">
      <c r="A273" s="26" t="s">
        <v>126</v>
      </c>
      <c r="B273" s="27">
        <v>44.357142857142854</v>
      </c>
      <c r="C273" s="28">
        <v>1</v>
      </c>
      <c r="D273" s="28">
        <v>1</v>
      </c>
      <c r="E273" s="28">
        <f t="shared" si="4"/>
        <v>0</v>
      </c>
      <c r="F273" s="29" t="s">
        <v>18</v>
      </c>
    </row>
    <row r="274" spans="1:6" ht="27.75">
      <c r="A274" s="26" t="s">
        <v>98</v>
      </c>
      <c r="B274" s="27">
        <v>44.357142857142854</v>
      </c>
      <c r="C274" s="28">
        <v>1</v>
      </c>
      <c r="D274" s="28">
        <v>1</v>
      </c>
      <c r="E274" s="28">
        <f t="shared" si="4"/>
        <v>0</v>
      </c>
      <c r="F274" s="29" t="s">
        <v>18</v>
      </c>
    </row>
    <row r="275" spans="1:6" ht="27.75">
      <c r="A275" s="30" t="s">
        <v>12</v>
      </c>
      <c r="B275" s="31">
        <v>44.46153846153846</v>
      </c>
      <c r="C275" s="28">
        <v>13</v>
      </c>
      <c r="D275" s="32">
        <v>9</v>
      </c>
      <c r="E275" s="28">
        <f t="shared" si="4"/>
        <v>4</v>
      </c>
      <c r="F275" s="29" t="s">
        <v>18</v>
      </c>
    </row>
    <row r="276" spans="1:6" ht="27.75">
      <c r="A276" s="103" t="s">
        <v>103</v>
      </c>
      <c r="B276" s="104">
        <v>44.46153846153846</v>
      </c>
      <c r="C276" s="105">
        <v>7</v>
      </c>
      <c r="D276" s="105">
        <v>6</v>
      </c>
      <c r="E276" s="105">
        <f t="shared" si="4"/>
        <v>1</v>
      </c>
      <c r="F276" s="106" t="s">
        <v>18</v>
      </c>
    </row>
    <row r="277" spans="1:6" ht="27.75">
      <c r="A277" s="33" t="s">
        <v>104</v>
      </c>
      <c r="B277" s="31">
        <v>44.46153846153846</v>
      </c>
      <c r="C277" s="34">
        <v>1</v>
      </c>
      <c r="D277" s="34">
        <v>1</v>
      </c>
      <c r="E277" s="34">
        <f t="shared" si="4"/>
        <v>0</v>
      </c>
      <c r="F277" s="29" t="s">
        <v>18</v>
      </c>
    </row>
    <row r="278" spans="1:6" ht="27.75">
      <c r="A278" s="30" t="s">
        <v>15</v>
      </c>
      <c r="B278" s="35">
        <v>44.46153846153846</v>
      </c>
      <c r="C278" s="28">
        <v>1</v>
      </c>
      <c r="D278" s="28">
        <v>1</v>
      </c>
      <c r="E278" s="28">
        <f t="shared" si="4"/>
        <v>0</v>
      </c>
      <c r="F278" s="29" t="s">
        <v>18</v>
      </c>
    </row>
    <row r="279" spans="1:6" ht="27.75">
      <c r="A279" s="30" t="s">
        <v>13</v>
      </c>
      <c r="B279" s="35">
        <v>44.46153846153846</v>
      </c>
      <c r="C279" s="28">
        <v>3</v>
      </c>
      <c r="D279" s="32">
        <v>2</v>
      </c>
      <c r="E279" s="32">
        <f t="shared" si="4"/>
        <v>1</v>
      </c>
      <c r="F279" s="29" t="s">
        <v>18</v>
      </c>
    </row>
    <row r="280" spans="1:6" ht="27.75">
      <c r="A280" s="30" t="s">
        <v>14</v>
      </c>
      <c r="B280" s="35">
        <v>44.46153846153846</v>
      </c>
      <c r="C280" s="28">
        <v>1</v>
      </c>
      <c r="D280" s="32">
        <v>1</v>
      </c>
      <c r="E280" s="32">
        <f t="shared" si="4"/>
        <v>0</v>
      </c>
      <c r="F280" s="29" t="s">
        <v>18</v>
      </c>
    </row>
    <row r="281" spans="1:6" ht="27.75">
      <c r="A281" s="33" t="s">
        <v>9</v>
      </c>
      <c r="B281" s="31" t="s">
        <v>11</v>
      </c>
      <c r="C281" s="34">
        <v>23</v>
      </c>
      <c r="D281" s="28">
        <v>23</v>
      </c>
      <c r="E281" s="28">
        <f t="shared" si="4"/>
        <v>0</v>
      </c>
      <c r="F281" s="29" t="s">
        <v>18</v>
      </c>
    </row>
    <row r="282" spans="1:6" ht="27.75">
      <c r="A282" s="30" t="s">
        <v>99</v>
      </c>
      <c r="B282" s="31" t="s">
        <v>11</v>
      </c>
      <c r="C282" s="28">
        <v>2</v>
      </c>
      <c r="D282" s="28">
        <v>0</v>
      </c>
      <c r="E282" s="28">
        <f t="shared" si="4"/>
        <v>2</v>
      </c>
      <c r="F282" s="29" t="s">
        <v>18</v>
      </c>
    </row>
    <row r="283" spans="1:6" ht="27.75">
      <c r="A283" s="30" t="s">
        <v>100</v>
      </c>
      <c r="B283" s="31" t="s">
        <v>11</v>
      </c>
      <c r="C283" s="28">
        <v>8</v>
      </c>
      <c r="D283" s="32">
        <v>6</v>
      </c>
      <c r="E283" s="32">
        <f t="shared" si="4"/>
        <v>2</v>
      </c>
      <c r="F283" s="29" t="s">
        <v>18</v>
      </c>
    </row>
    <row r="284" spans="1:6" ht="27.75">
      <c r="A284" s="30" t="s">
        <v>10</v>
      </c>
      <c r="B284" s="31" t="s">
        <v>11</v>
      </c>
      <c r="C284" s="28">
        <v>1</v>
      </c>
      <c r="D284" s="32">
        <v>1</v>
      </c>
      <c r="E284" s="32">
        <f>AVERAGE(C284-D284)</f>
        <v>0</v>
      </c>
      <c r="F284" s="29" t="s">
        <v>18</v>
      </c>
    </row>
    <row r="285" spans="1:6" ht="27.75">
      <c r="A285" s="30" t="s">
        <v>108</v>
      </c>
      <c r="B285" s="35">
        <v>45.27272727272727</v>
      </c>
      <c r="C285" s="28">
        <v>4</v>
      </c>
      <c r="D285" s="32">
        <v>4</v>
      </c>
      <c r="E285" s="32">
        <f>AVERAGE(C285-D285)</f>
        <v>0</v>
      </c>
      <c r="F285" s="29" t="s">
        <v>18</v>
      </c>
    </row>
    <row r="286" spans="1:6" ht="29.25" thickBot="1">
      <c r="A286" s="36" t="s">
        <v>16</v>
      </c>
      <c r="B286" s="37"/>
      <c r="C286" s="38">
        <f>SUM(C272:C285)</f>
        <v>69</v>
      </c>
      <c r="D286" s="38">
        <f>SUM(D272:D285)</f>
        <v>59</v>
      </c>
      <c r="E286" s="38">
        <f>SUM(E272:E285)</f>
        <v>10</v>
      </c>
      <c r="F286" s="39"/>
    </row>
    <row r="287" spans="1:6" ht="31.5" thickBot="1">
      <c r="A287" s="20" t="s">
        <v>17</v>
      </c>
      <c r="B287" s="20"/>
      <c r="C287" s="20"/>
      <c r="D287" s="20"/>
      <c r="E287" s="20"/>
      <c r="F287" s="20"/>
    </row>
    <row r="288" spans="1:6" ht="27.75">
      <c r="A288" s="40" t="s">
        <v>17</v>
      </c>
      <c r="B288" s="41">
        <v>45.3</v>
      </c>
      <c r="C288" s="42">
        <v>2</v>
      </c>
      <c r="D288" s="42">
        <v>2</v>
      </c>
      <c r="E288" s="43">
        <f aca="true" t="shared" si="5" ref="E288:E298">AVERAGE(C288-D288)</f>
        <v>0</v>
      </c>
      <c r="F288" s="44" t="s">
        <v>18</v>
      </c>
    </row>
    <row r="289" spans="1:6" ht="27.75">
      <c r="A289" s="30" t="s">
        <v>106</v>
      </c>
      <c r="B289" s="35">
        <v>45.3</v>
      </c>
      <c r="C289" s="45">
        <v>1</v>
      </c>
      <c r="D289" s="45">
        <v>1</v>
      </c>
      <c r="E289" s="45">
        <f t="shared" si="5"/>
        <v>0</v>
      </c>
      <c r="F289" s="29" t="s">
        <v>18</v>
      </c>
    </row>
    <row r="290" spans="1:6" ht="27.75">
      <c r="A290" s="30" t="s">
        <v>20</v>
      </c>
      <c r="B290" s="35">
        <v>45.3</v>
      </c>
      <c r="C290" s="45">
        <v>17</v>
      </c>
      <c r="D290" s="45">
        <v>17</v>
      </c>
      <c r="E290" s="45">
        <f t="shared" si="5"/>
        <v>0</v>
      </c>
      <c r="F290" s="29" t="s">
        <v>18</v>
      </c>
    </row>
    <row r="291" spans="1:6" ht="27.75">
      <c r="A291" s="30" t="s">
        <v>21</v>
      </c>
      <c r="B291" s="35">
        <v>45.3</v>
      </c>
      <c r="C291" s="45">
        <v>2</v>
      </c>
      <c r="D291" s="45">
        <v>1</v>
      </c>
      <c r="E291" s="45">
        <f t="shared" si="5"/>
        <v>1</v>
      </c>
      <c r="F291" s="29" t="s">
        <v>18</v>
      </c>
    </row>
    <row r="292" spans="1:6" ht="27.75">
      <c r="A292" s="30" t="s">
        <v>22</v>
      </c>
      <c r="B292" s="35">
        <v>45.3</v>
      </c>
      <c r="C292" s="45">
        <v>2</v>
      </c>
      <c r="D292" s="45">
        <v>2</v>
      </c>
      <c r="E292" s="45">
        <f t="shared" si="5"/>
        <v>0</v>
      </c>
      <c r="F292" s="29" t="s">
        <v>18</v>
      </c>
    </row>
    <row r="293" spans="1:6" ht="27.75">
      <c r="A293" s="30" t="s">
        <v>23</v>
      </c>
      <c r="B293" s="35">
        <v>45.3</v>
      </c>
      <c r="C293" s="45">
        <v>13</v>
      </c>
      <c r="D293" s="45">
        <v>9</v>
      </c>
      <c r="E293" s="45">
        <f t="shared" si="5"/>
        <v>4</v>
      </c>
      <c r="F293" s="29" t="s">
        <v>18</v>
      </c>
    </row>
    <row r="294" spans="1:6" ht="27.75">
      <c r="A294" s="30" t="s">
        <v>24</v>
      </c>
      <c r="B294" s="35">
        <v>45.3</v>
      </c>
      <c r="C294" s="45">
        <v>4</v>
      </c>
      <c r="D294" s="45">
        <v>4</v>
      </c>
      <c r="E294" s="45">
        <f t="shared" si="5"/>
        <v>0</v>
      </c>
      <c r="F294" s="29" t="s">
        <v>18</v>
      </c>
    </row>
    <row r="295" spans="1:6" ht="27.75">
      <c r="A295" s="30" t="s">
        <v>25</v>
      </c>
      <c r="B295" s="35">
        <v>45.3</v>
      </c>
      <c r="C295" s="45">
        <v>1</v>
      </c>
      <c r="D295" s="45">
        <v>1</v>
      </c>
      <c r="E295" s="45">
        <f t="shared" si="5"/>
        <v>0</v>
      </c>
      <c r="F295" s="29" t="s">
        <v>18</v>
      </c>
    </row>
    <row r="296" spans="1:6" ht="27.75">
      <c r="A296" s="30" t="s">
        <v>26</v>
      </c>
      <c r="B296" s="35">
        <v>45.3</v>
      </c>
      <c r="C296" s="45">
        <v>1</v>
      </c>
      <c r="D296" s="45">
        <v>1</v>
      </c>
      <c r="E296" s="45">
        <f t="shared" si="5"/>
        <v>0</v>
      </c>
      <c r="F296" s="29" t="s">
        <v>18</v>
      </c>
    </row>
    <row r="297" spans="1:6" ht="27.75">
      <c r="A297" s="30" t="s">
        <v>27</v>
      </c>
      <c r="B297" s="35">
        <v>46.44444444444444</v>
      </c>
      <c r="C297" s="45">
        <v>13</v>
      </c>
      <c r="D297" s="45">
        <v>13</v>
      </c>
      <c r="E297" s="45">
        <f t="shared" si="5"/>
        <v>0</v>
      </c>
      <c r="F297" s="29" t="s">
        <v>18</v>
      </c>
    </row>
    <row r="298" spans="1:6" ht="27.75">
      <c r="A298" s="30" t="s">
        <v>28</v>
      </c>
      <c r="B298" s="35">
        <v>46.44444444444444</v>
      </c>
      <c r="C298" s="45">
        <v>2</v>
      </c>
      <c r="D298" s="45">
        <v>1</v>
      </c>
      <c r="E298" s="45">
        <f t="shared" si="5"/>
        <v>1</v>
      </c>
      <c r="F298" s="29" t="s">
        <v>18</v>
      </c>
    </row>
    <row r="299" spans="1:6" ht="29.25" thickBot="1">
      <c r="A299" s="36" t="s">
        <v>29</v>
      </c>
      <c r="B299" s="37"/>
      <c r="C299" s="46">
        <f>SUM(C288:C298)</f>
        <v>58</v>
      </c>
      <c r="D299" s="46">
        <f>SUM(D288:D298)</f>
        <v>52</v>
      </c>
      <c r="E299" s="46">
        <f>SUM(E288:E298)</f>
        <v>6</v>
      </c>
      <c r="F299" s="47" t="s">
        <v>18</v>
      </c>
    </row>
    <row r="300" spans="1:6" ht="31.5" thickBot="1">
      <c r="A300" s="20" t="s">
        <v>60</v>
      </c>
      <c r="B300" s="20"/>
      <c r="C300" s="20"/>
      <c r="D300" s="20"/>
      <c r="E300" s="20"/>
      <c r="F300" s="20"/>
    </row>
    <row r="301" spans="1:6" ht="27.75">
      <c r="A301" s="21" t="s">
        <v>32</v>
      </c>
      <c r="B301" s="48">
        <v>47.375</v>
      </c>
      <c r="C301" s="49">
        <v>6</v>
      </c>
      <c r="D301" s="49">
        <v>6</v>
      </c>
      <c r="E301" s="49">
        <f>AVERAGE(C301-D301)</f>
        <v>0</v>
      </c>
      <c r="F301" s="25" t="s">
        <v>18</v>
      </c>
    </row>
    <row r="302" spans="1:6" ht="27.75">
      <c r="A302" s="30" t="s">
        <v>31</v>
      </c>
      <c r="B302" s="35">
        <v>47.375</v>
      </c>
      <c r="C302" s="45">
        <v>4</v>
      </c>
      <c r="D302" s="45">
        <v>4</v>
      </c>
      <c r="E302" s="45">
        <f>AVERAGE(C302-D302)</f>
        <v>0</v>
      </c>
      <c r="F302" s="29" t="s">
        <v>18</v>
      </c>
    </row>
    <row r="303" spans="1:6" ht="27.75">
      <c r="A303" s="30" t="s">
        <v>33</v>
      </c>
      <c r="B303" s="35">
        <v>47.375</v>
      </c>
      <c r="C303" s="45">
        <v>4</v>
      </c>
      <c r="D303" s="45">
        <v>4</v>
      </c>
      <c r="E303" s="45">
        <v>0</v>
      </c>
      <c r="F303" s="29" t="s">
        <v>18</v>
      </c>
    </row>
    <row r="304" spans="1:6" ht="27.75">
      <c r="A304" s="30" t="s">
        <v>34</v>
      </c>
      <c r="B304" s="35">
        <v>47.375</v>
      </c>
      <c r="C304" s="45">
        <v>9</v>
      </c>
      <c r="D304" s="45">
        <v>8</v>
      </c>
      <c r="E304" s="45">
        <f>AVERAGE(C304-D304)</f>
        <v>1</v>
      </c>
      <c r="F304" s="29" t="s">
        <v>18</v>
      </c>
    </row>
    <row r="305" spans="1:6" ht="27.75">
      <c r="A305" s="30" t="s">
        <v>35</v>
      </c>
      <c r="B305" s="35">
        <v>49.714285714285715</v>
      </c>
      <c r="C305" s="45">
        <v>12</v>
      </c>
      <c r="D305" s="45">
        <v>11</v>
      </c>
      <c r="E305" s="45">
        <f>AVERAGE(C305-D305)</f>
        <v>1</v>
      </c>
      <c r="F305" s="29" t="s">
        <v>124</v>
      </c>
    </row>
    <row r="306" spans="1:6" ht="27.75">
      <c r="A306" s="30" t="s">
        <v>36</v>
      </c>
      <c r="B306" s="35">
        <v>49.714285714285715</v>
      </c>
      <c r="C306" s="45">
        <v>1</v>
      </c>
      <c r="D306" s="45">
        <v>0</v>
      </c>
      <c r="E306" s="45">
        <f>AVERAGE(C306-D306)</f>
        <v>1</v>
      </c>
      <c r="F306" s="29" t="s">
        <v>62</v>
      </c>
    </row>
    <row r="307" spans="1:6" ht="27.75">
      <c r="A307" s="30" t="s">
        <v>37</v>
      </c>
      <c r="B307" s="35">
        <v>49.714285714285715</v>
      </c>
      <c r="C307" s="45">
        <v>1</v>
      </c>
      <c r="D307" s="45">
        <v>1</v>
      </c>
      <c r="E307" s="45">
        <f>AVERAGE(C307-D307)</f>
        <v>0</v>
      </c>
      <c r="F307" s="29" t="s">
        <v>18</v>
      </c>
    </row>
    <row r="308" spans="1:6" ht="27.75">
      <c r="A308" s="30" t="s">
        <v>101</v>
      </c>
      <c r="B308" s="35">
        <v>49.714285714285715</v>
      </c>
      <c r="C308" s="45">
        <v>5</v>
      </c>
      <c r="D308" s="45">
        <v>5</v>
      </c>
      <c r="E308" s="45">
        <f>AVERAGE(C308-D308)</f>
        <v>0</v>
      </c>
      <c r="F308" s="29" t="s">
        <v>18</v>
      </c>
    </row>
    <row r="309" spans="1:6" ht="29.25" thickBot="1">
      <c r="A309" s="50" t="s">
        <v>30</v>
      </c>
      <c r="B309" s="51"/>
      <c r="C309" s="46">
        <f>SUM(C301:C308)</f>
        <v>42</v>
      </c>
      <c r="D309" s="46">
        <f>SUM(D301:D308)</f>
        <v>39</v>
      </c>
      <c r="E309" s="46">
        <f>SUM(E301:E308)</f>
        <v>3</v>
      </c>
      <c r="F309" s="52" t="s">
        <v>18</v>
      </c>
    </row>
    <row r="310" spans="1:6" ht="28.5">
      <c r="A310" s="53"/>
      <c r="B310" s="53"/>
      <c r="C310" s="53"/>
      <c r="D310" s="53"/>
      <c r="E310" s="53"/>
      <c r="F310" s="53"/>
    </row>
    <row r="311" spans="1:6" ht="28.5">
      <c r="A311" s="107"/>
      <c r="B311" s="107"/>
      <c r="C311" s="107"/>
      <c r="D311" s="107"/>
      <c r="E311" s="107"/>
      <c r="F311" s="107"/>
    </row>
    <row r="312" spans="1:6" ht="28.5">
      <c r="A312" s="107"/>
      <c r="B312" s="107"/>
      <c r="C312" s="107"/>
      <c r="D312" s="107"/>
      <c r="E312" s="107"/>
      <c r="F312" s="107"/>
    </row>
    <row r="313" spans="1:6" ht="28.5">
      <c r="A313" s="107"/>
      <c r="B313" s="107"/>
      <c r="C313" s="107"/>
      <c r="D313" s="107"/>
      <c r="E313" s="107"/>
      <c r="F313" s="107"/>
    </row>
    <row r="314" spans="1:6" ht="31.5" thickBot="1">
      <c r="A314" s="54" t="s">
        <v>61</v>
      </c>
      <c r="B314" s="54"/>
      <c r="C314" s="54"/>
      <c r="D314" s="54"/>
      <c r="E314" s="54"/>
      <c r="F314" s="54"/>
    </row>
    <row r="315" spans="1:6" ht="27.75">
      <c r="A315" s="55" t="s">
        <v>40</v>
      </c>
      <c r="B315" s="56">
        <v>57.6</v>
      </c>
      <c r="C315" s="57">
        <v>2</v>
      </c>
      <c r="D315" s="58">
        <v>2</v>
      </c>
      <c r="E315" s="43">
        <f aca="true" t="shared" si="6" ref="E315:E323">AVERAGE(C315-D315)</f>
        <v>0</v>
      </c>
      <c r="F315" s="44" t="s">
        <v>18</v>
      </c>
    </row>
    <row r="316" spans="1:6" ht="27.75">
      <c r="A316" s="30" t="s">
        <v>41</v>
      </c>
      <c r="B316" s="56">
        <v>57.6</v>
      </c>
      <c r="C316" s="59">
        <v>1</v>
      </c>
      <c r="D316" s="59">
        <v>1</v>
      </c>
      <c r="E316" s="45">
        <f t="shared" si="6"/>
        <v>0</v>
      </c>
      <c r="F316" s="29" t="s">
        <v>18</v>
      </c>
    </row>
    <row r="317" spans="1:6" ht="27.75">
      <c r="A317" s="30" t="s">
        <v>42</v>
      </c>
      <c r="B317" s="35">
        <v>57.6</v>
      </c>
      <c r="C317" s="59">
        <v>2</v>
      </c>
      <c r="D317" s="59">
        <v>1</v>
      </c>
      <c r="E317" s="45">
        <f t="shared" si="6"/>
        <v>1</v>
      </c>
      <c r="F317" s="29" t="s">
        <v>125</v>
      </c>
    </row>
    <row r="318" spans="1:6" ht="27.75">
      <c r="A318" s="30" t="s">
        <v>102</v>
      </c>
      <c r="B318" s="35">
        <v>57.6</v>
      </c>
      <c r="C318" s="59">
        <v>1</v>
      </c>
      <c r="D318" s="59">
        <v>1</v>
      </c>
      <c r="E318" s="45">
        <f t="shared" si="6"/>
        <v>0</v>
      </c>
      <c r="F318" s="29" t="s">
        <v>18</v>
      </c>
    </row>
    <row r="319" spans="1:6" ht="27.75">
      <c r="A319" s="30" t="s">
        <v>43</v>
      </c>
      <c r="B319" s="35">
        <v>57.6</v>
      </c>
      <c r="C319" s="59">
        <v>3</v>
      </c>
      <c r="D319" s="59">
        <v>3</v>
      </c>
      <c r="E319" s="45">
        <f t="shared" si="6"/>
        <v>0</v>
      </c>
      <c r="F319" s="29" t="s">
        <v>18</v>
      </c>
    </row>
    <row r="320" spans="1:6" ht="27.75">
      <c r="A320" s="30" t="s">
        <v>44</v>
      </c>
      <c r="B320" s="35">
        <v>57.6</v>
      </c>
      <c r="C320" s="59">
        <v>5</v>
      </c>
      <c r="D320" s="59">
        <v>5</v>
      </c>
      <c r="E320" s="45">
        <f t="shared" si="6"/>
        <v>0</v>
      </c>
      <c r="F320" s="29" t="s">
        <v>18</v>
      </c>
    </row>
    <row r="321" spans="1:6" ht="27.75">
      <c r="A321" s="30" t="s">
        <v>46</v>
      </c>
      <c r="B321" s="35" t="s">
        <v>39</v>
      </c>
      <c r="C321" s="59">
        <v>5</v>
      </c>
      <c r="D321" s="59">
        <v>5</v>
      </c>
      <c r="E321" s="45">
        <f t="shared" si="6"/>
        <v>0</v>
      </c>
      <c r="F321" s="29" t="s">
        <v>18</v>
      </c>
    </row>
    <row r="322" spans="1:6" ht="27.75">
      <c r="A322" s="30" t="s">
        <v>45</v>
      </c>
      <c r="B322" s="35">
        <v>109.5</v>
      </c>
      <c r="C322" s="59">
        <v>3</v>
      </c>
      <c r="D322" s="59">
        <v>3</v>
      </c>
      <c r="E322" s="45">
        <f t="shared" si="6"/>
        <v>0</v>
      </c>
      <c r="F322" s="29" t="s">
        <v>18</v>
      </c>
    </row>
    <row r="323" spans="1:6" ht="27.75">
      <c r="A323" s="30" t="s">
        <v>47</v>
      </c>
      <c r="B323" s="35">
        <v>200</v>
      </c>
      <c r="C323" s="59">
        <v>12</v>
      </c>
      <c r="D323" s="59">
        <v>12</v>
      </c>
      <c r="E323" s="45">
        <f t="shared" si="6"/>
        <v>0</v>
      </c>
      <c r="F323" s="29" t="s">
        <v>18</v>
      </c>
    </row>
    <row r="324" spans="1:6" ht="29.25" thickBot="1">
      <c r="A324" s="36" t="s">
        <v>38</v>
      </c>
      <c r="B324" s="37"/>
      <c r="C324" s="60">
        <f>SUM(C315:C323)</f>
        <v>34</v>
      </c>
      <c r="D324" s="60">
        <f>SUM(D315:D323)</f>
        <v>33</v>
      </c>
      <c r="E324" s="60">
        <f>SUM(E315:E323)</f>
        <v>1</v>
      </c>
      <c r="F324" s="47" t="s">
        <v>18</v>
      </c>
    </row>
    <row r="325" spans="1:6" ht="31.5" thickBot="1">
      <c r="A325" s="20" t="s">
        <v>48</v>
      </c>
      <c r="B325" s="20"/>
      <c r="C325" s="20"/>
      <c r="D325" s="20"/>
      <c r="E325" s="20"/>
      <c r="F325" s="20"/>
    </row>
    <row r="326" spans="1:6" ht="27.75">
      <c r="A326" s="21" t="s">
        <v>50</v>
      </c>
      <c r="B326" s="48">
        <v>49.714285714285715</v>
      </c>
      <c r="C326" s="61">
        <v>1</v>
      </c>
      <c r="D326" s="61">
        <v>1</v>
      </c>
      <c r="E326" s="61">
        <f aca="true" t="shared" si="7" ref="E326:E334">AVERAGE(C326-D326)</f>
        <v>0</v>
      </c>
      <c r="F326" s="62" t="s">
        <v>18</v>
      </c>
    </row>
    <row r="327" spans="1:6" ht="27.75">
      <c r="A327" s="30" t="s">
        <v>51</v>
      </c>
      <c r="B327" s="31">
        <v>57.6</v>
      </c>
      <c r="C327" s="59">
        <v>8</v>
      </c>
      <c r="D327" s="59">
        <v>8</v>
      </c>
      <c r="E327" s="58">
        <f t="shared" si="7"/>
        <v>0</v>
      </c>
      <c r="F327" s="29" t="s">
        <v>18</v>
      </c>
    </row>
    <row r="328" spans="1:6" ht="27.75">
      <c r="A328" s="30" t="s">
        <v>52</v>
      </c>
      <c r="B328" s="35">
        <v>109.5</v>
      </c>
      <c r="C328" s="59">
        <v>5</v>
      </c>
      <c r="D328" s="59">
        <v>5</v>
      </c>
      <c r="E328" s="58">
        <f t="shared" si="7"/>
        <v>0</v>
      </c>
      <c r="F328" s="29" t="s">
        <v>18</v>
      </c>
    </row>
    <row r="329" spans="1:6" ht="27.75">
      <c r="A329" s="30" t="s">
        <v>53</v>
      </c>
      <c r="B329" s="35" t="s">
        <v>39</v>
      </c>
      <c r="C329" s="59">
        <v>1</v>
      </c>
      <c r="D329" s="59">
        <v>1</v>
      </c>
      <c r="E329" s="58">
        <f t="shared" si="7"/>
        <v>0</v>
      </c>
      <c r="F329" s="29" t="s">
        <v>18</v>
      </c>
    </row>
    <row r="330" spans="1:6" ht="27.75">
      <c r="A330" s="30" t="s">
        <v>54</v>
      </c>
      <c r="B330" s="35" t="s">
        <v>39</v>
      </c>
      <c r="C330" s="59">
        <v>2</v>
      </c>
      <c r="D330" s="59">
        <v>2</v>
      </c>
      <c r="E330" s="58">
        <f t="shared" si="7"/>
        <v>0</v>
      </c>
      <c r="F330" s="29" t="s">
        <v>18</v>
      </c>
    </row>
    <row r="331" spans="1:6" ht="27.75">
      <c r="A331" s="30" t="s">
        <v>55</v>
      </c>
      <c r="B331" s="35">
        <v>200</v>
      </c>
      <c r="C331" s="59">
        <v>40</v>
      </c>
      <c r="D331" s="59">
        <v>40</v>
      </c>
      <c r="E331" s="58">
        <f t="shared" si="7"/>
        <v>0</v>
      </c>
      <c r="F331" s="29" t="s">
        <v>18</v>
      </c>
    </row>
    <row r="332" spans="1:6" ht="27.75">
      <c r="A332" s="30" t="s">
        <v>56</v>
      </c>
      <c r="B332" s="35">
        <v>200</v>
      </c>
      <c r="C332" s="59">
        <v>20</v>
      </c>
      <c r="D332" s="59">
        <v>19</v>
      </c>
      <c r="E332" s="58">
        <f t="shared" si="7"/>
        <v>1</v>
      </c>
      <c r="F332" s="29" t="s">
        <v>124</v>
      </c>
    </row>
    <row r="333" spans="1:6" ht="27.75">
      <c r="A333" s="30" t="s">
        <v>58</v>
      </c>
      <c r="B333" s="35">
        <v>200</v>
      </c>
      <c r="C333" s="59">
        <v>66</v>
      </c>
      <c r="D333" s="59">
        <v>66</v>
      </c>
      <c r="E333" s="58">
        <f t="shared" si="7"/>
        <v>0</v>
      </c>
      <c r="F333" s="29" t="s">
        <v>18</v>
      </c>
    </row>
    <row r="334" spans="1:6" ht="27.75">
      <c r="A334" s="30" t="s">
        <v>57</v>
      </c>
      <c r="B334" s="35">
        <v>200</v>
      </c>
      <c r="C334" s="59">
        <v>30</v>
      </c>
      <c r="D334" s="59">
        <v>30</v>
      </c>
      <c r="E334" s="58">
        <f t="shared" si="7"/>
        <v>0</v>
      </c>
      <c r="F334" s="29" t="s">
        <v>18</v>
      </c>
    </row>
    <row r="335" spans="1:6" ht="28.5">
      <c r="A335" s="63" t="s">
        <v>49</v>
      </c>
      <c r="B335" s="64"/>
      <c r="C335" s="65">
        <f>SUM(C326:C334)</f>
        <v>173</v>
      </c>
      <c r="D335" s="65">
        <f>SUM(D326:D334)</f>
        <v>172</v>
      </c>
      <c r="E335" s="65">
        <f>SUM(E326:E334)</f>
        <v>1</v>
      </c>
      <c r="F335" s="66" t="s">
        <v>18</v>
      </c>
    </row>
    <row r="336" spans="1:6" ht="31.5" thickBot="1">
      <c r="A336" s="67" t="s">
        <v>59</v>
      </c>
      <c r="B336" s="68"/>
      <c r="C336" s="69">
        <f>SUM(C286+C299+C309+C324+C335)</f>
        <v>376</v>
      </c>
      <c r="D336" s="69">
        <f>SUM(D286+D299+D309+D324+D335)</f>
        <v>355</v>
      </c>
      <c r="E336" s="69">
        <f>SUM(E286+E299+E309+E324+E335)</f>
        <v>21</v>
      </c>
      <c r="F336" s="70" t="s">
        <v>18</v>
      </c>
    </row>
    <row r="342" ht="38.25">
      <c r="D342" s="72" t="s">
        <v>119</v>
      </c>
    </row>
  </sheetData>
  <sheetProtection/>
  <mergeCells count="78">
    <mergeCell ref="A203:A204"/>
    <mergeCell ref="E203:E204"/>
    <mergeCell ref="F203:F204"/>
    <mergeCell ref="A216:F216"/>
    <mergeCell ref="A205:F205"/>
    <mergeCell ref="A212:F212"/>
    <mergeCell ref="D203:D204"/>
    <mergeCell ref="A211:B211"/>
    <mergeCell ref="A215:B215"/>
    <mergeCell ref="A183:F183"/>
    <mergeCell ref="A184:F184"/>
    <mergeCell ref="A185:F185"/>
    <mergeCell ref="A186:F186"/>
    <mergeCell ref="A187:F187"/>
    <mergeCell ref="A200:F200"/>
    <mergeCell ref="C134:C135"/>
    <mergeCell ref="E134:E135"/>
    <mergeCell ref="F134:F135"/>
    <mergeCell ref="E142:E143"/>
    <mergeCell ref="F142:F143"/>
    <mergeCell ref="A161:B161"/>
    <mergeCell ref="B136:D136"/>
    <mergeCell ref="B142:B143"/>
    <mergeCell ref="C142:C143"/>
    <mergeCell ref="D142:D143"/>
    <mergeCell ref="A1:F1"/>
    <mergeCell ref="A2:F2"/>
    <mergeCell ref="A3:F3"/>
    <mergeCell ref="A4:F4"/>
    <mergeCell ref="A124:F124"/>
    <mergeCell ref="A125:F125"/>
    <mergeCell ref="A29:F29"/>
    <mergeCell ref="A42:F42"/>
    <mergeCell ref="A53:F53"/>
    <mergeCell ref="A64:F64"/>
    <mergeCell ref="A5:F5"/>
    <mergeCell ref="F11:F12"/>
    <mergeCell ref="E11:E12"/>
    <mergeCell ref="A11:A12"/>
    <mergeCell ref="C11:C12"/>
    <mergeCell ref="A52:F52"/>
    <mergeCell ref="A41:B41"/>
    <mergeCell ref="A28:B28"/>
    <mergeCell ref="A9:F9"/>
    <mergeCell ref="A13:F13"/>
    <mergeCell ref="A75:B75"/>
    <mergeCell ref="A51:B51"/>
    <mergeCell ref="A63:B63"/>
    <mergeCell ref="A74:B74"/>
    <mergeCell ref="A258:F258"/>
    <mergeCell ref="A123:F123"/>
    <mergeCell ref="A126:F126"/>
    <mergeCell ref="A127:F127"/>
    <mergeCell ref="A131:F131"/>
    <mergeCell ref="A134:A135"/>
    <mergeCell ref="A259:F259"/>
    <mergeCell ref="A260:F260"/>
    <mergeCell ref="A261:F261"/>
    <mergeCell ref="A218:B218"/>
    <mergeCell ref="A219:B219"/>
    <mergeCell ref="A271:F271"/>
    <mergeCell ref="A286:B286"/>
    <mergeCell ref="A287:F287"/>
    <mergeCell ref="A299:B299"/>
    <mergeCell ref="A262:F262"/>
    <mergeCell ref="A266:F266"/>
    <mergeCell ref="A269:A270"/>
    <mergeCell ref="C269:C270"/>
    <mergeCell ref="E269:E270"/>
    <mergeCell ref="F269:F270"/>
    <mergeCell ref="A324:B324"/>
    <mergeCell ref="A325:F325"/>
    <mergeCell ref="A335:B335"/>
    <mergeCell ref="A336:B336"/>
    <mergeCell ref="A300:F300"/>
    <mergeCell ref="A309:B309"/>
    <mergeCell ref="A310:F310"/>
    <mergeCell ref="A314:F314"/>
  </mergeCells>
  <printOptions horizontalCentered="1"/>
  <pageMargins left="0" right="0" top="0" bottom="0" header="0.5118110236220472" footer="0.5118110236220472"/>
  <pageSetup horizontalDpi="600" verticalDpi="600" orientation="portrait" paperSize="9" scale="65" r:id="rId2"/>
  <rowBreaks count="3" manualBreakCount="3">
    <brk id="52" max="15" man="1"/>
    <brk id="122" max="15" man="1"/>
    <brk id="182" max="15" man="1"/>
  </rowBreaks>
  <colBreaks count="1" manualBreakCount="1">
    <brk id="6" max="3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Tic</cp:lastModifiedBy>
  <cp:lastPrinted>2017-04-26T06:49:59Z</cp:lastPrinted>
  <dcterms:created xsi:type="dcterms:W3CDTF">1996-10-21T11:03:58Z</dcterms:created>
  <dcterms:modified xsi:type="dcterms:W3CDTF">2017-07-04T10:16:43Z</dcterms:modified>
  <cp:category/>
  <cp:version/>
  <cp:contentType/>
  <cp:contentStatus/>
</cp:coreProperties>
</file>